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課内共通\オープンデータ\020_掲載データ（各課提出）\整形済（アップロードデータ）\5_産業労働観光部\03 経営支援課\平成26年度地域購買動向調査\第3　市町村別購買動向1（図表58宇都宮市－図表154西那須野町）\"/>
    </mc:Choice>
  </mc:AlternateContent>
  <bookViews>
    <workbookView xWindow="600" yWindow="30" windowWidth="19395" windowHeight="8055" tabRatio="714" activeTab="5"/>
  </bookViews>
  <sheets>
    <sheet name="図表58　地元購買" sheetId="8" r:id="rId1"/>
    <sheet name="図表59　流出人口　新" sheetId="16" r:id="rId2"/>
    <sheet name="図表60　商品別買物地区" sheetId="17" r:id="rId3"/>
    <sheet name="図表61　地元購買人口" sheetId="12" r:id="rId4"/>
    <sheet name="図表62　商圏" sheetId="5" r:id="rId5"/>
    <sheet name="図表63　商品別商圏　影響圏　吸収圏" sheetId="15" r:id="rId6"/>
  </sheets>
  <definedNames>
    <definedName name="_xlnm.Print_Area" localSheetId="3">'図表61　地元購買人口'!$A$1:$K$64</definedName>
  </definedNames>
  <calcPr calcId="152511"/>
</workbook>
</file>

<file path=xl/calcChain.xml><?xml version="1.0" encoding="utf-8"?>
<calcChain xmlns="http://schemas.openxmlformats.org/spreadsheetml/2006/main">
  <c r="E6" i="16" l="1"/>
  <c r="E5" i="16"/>
  <c r="G11" i="8" l="1"/>
  <c r="G10" i="8"/>
  <c r="G9" i="8"/>
  <c r="G8" i="8"/>
  <c r="G7" i="8"/>
  <c r="G5" i="8"/>
  <c r="F6" i="8" l="1"/>
  <c r="F12" i="8" s="1"/>
  <c r="J19" i="12"/>
  <c r="J29" i="12" l="1"/>
  <c r="E6" i="8" l="1"/>
  <c r="G6" i="8" l="1"/>
  <c r="E12" i="8"/>
  <c r="G12" i="8" s="1"/>
  <c r="D7" i="16"/>
  <c r="C7" i="16"/>
  <c r="E7" i="16" s="1"/>
  <c r="G19" i="12" l="1"/>
  <c r="E19" i="12"/>
  <c r="E59" i="12" l="1"/>
  <c r="H58" i="12"/>
  <c r="E58" i="12"/>
  <c r="K57" i="12"/>
  <c r="K56" i="12"/>
  <c r="J58" i="12"/>
  <c r="I58" i="12" s="1"/>
  <c r="K55" i="12"/>
  <c r="H54" i="12"/>
  <c r="E54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J54" i="12"/>
  <c r="I54" i="12" s="1"/>
  <c r="G54" i="12"/>
  <c r="H37" i="12"/>
  <c r="E37" i="12"/>
  <c r="K36" i="12"/>
  <c r="K35" i="12"/>
  <c r="K34" i="12"/>
  <c r="K33" i="12"/>
  <c r="K32" i="12"/>
  <c r="K31" i="12"/>
  <c r="J37" i="12"/>
  <c r="G37" i="12"/>
  <c r="F37" i="12" s="1"/>
  <c r="H29" i="12"/>
  <c r="E29" i="12"/>
  <c r="K28" i="12"/>
  <c r="K27" i="12"/>
  <c r="K26" i="12"/>
  <c r="K25" i="12"/>
  <c r="K24" i="12"/>
  <c r="K23" i="12"/>
  <c r="K22" i="12"/>
  <c r="K21" i="12"/>
  <c r="I29" i="12"/>
  <c r="G29" i="12"/>
  <c r="F29" i="12" s="1"/>
  <c r="H19" i="12"/>
  <c r="H59" i="12" s="1"/>
  <c r="K18" i="12"/>
  <c r="K17" i="12"/>
  <c r="K16" i="12"/>
  <c r="K15" i="12"/>
  <c r="K14" i="12"/>
  <c r="K13" i="12"/>
  <c r="K12" i="12"/>
  <c r="K11" i="12"/>
  <c r="K10" i="12"/>
  <c r="K9" i="12"/>
  <c r="K8" i="12"/>
  <c r="K7" i="12"/>
  <c r="F19" i="12"/>
  <c r="I37" i="12" l="1"/>
  <c r="J59" i="12"/>
  <c r="I59" i="12" s="1"/>
  <c r="I19" i="12"/>
  <c r="F54" i="12"/>
  <c r="K58" i="12"/>
  <c r="K6" i="12"/>
  <c r="K19" i="12" s="1"/>
  <c r="K20" i="12"/>
  <c r="K29" i="12" s="1"/>
  <c r="K30" i="12"/>
  <c r="K37" i="12" s="1"/>
  <c r="K38" i="12"/>
  <c r="K54" i="12" s="1"/>
  <c r="G58" i="12"/>
  <c r="K5" i="12"/>
  <c r="K59" i="12" s="1"/>
  <c r="F58" i="12" l="1"/>
  <c r="G59" i="12"/>
  <c r="F59" i="12" s="1"/>
  <c r="F53" i="5" l="1"/>
  <c r="F54" i="5" s="1"/>
  <c r="E53" i="5"/>
  <c r="E54" i="5" s="1"/>
  <c r="G54" i="5" l="1"/>
  <c r="G53" i="5"/>
  <c r="G4" i="5"/>
  <c r="G5" i="5" l="1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</calcChain>
</file>

<file path=xl/sharedStrings.xml><?xml version="1.0" encoding="utf-8"?>
<sst xmlns="http://schemas.openxmlformats.org/spreadsheetml/2006/main" count="1027" uniqueCount="228">
  <si>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</si>
  <si>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</si>
  <si>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</si>
  <si>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</si>
  <si>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足利市</t>
  </si>
  <si>
    <t>河内町</t>
  </si>
  <si>
    <t>上三川町</t>
  </si>
  <si>
    <t>芳賀町</t>
  </si>
  <si>
    <t>上河内町</t>
  </si>
  <si>
    <t>市貝町</t>
  </si>
  <si>
    <t>高根沢町</t>
  </si>
  <si>
    <t>石橋町</t>
  </si>
  <si>
    <t>南那須町</t>
  </si>
  <si>
    <t>壬生町</t>
  </si>
  <si>
    <t>烏山町</t>
  </si>
  <si>
    <t>氏家町</t>
  </si>
  <si>
    <t>茂木町</t>
  </si>
  <si>
    <t>塩谷町</t>
  </si>
  <si>
    <t>真岡市</t>
  </si>
  <si>
    <t>益子町</t>
  </si>
  <si>
    <t>南河内町</t>
  </si>
  <si>
    <t>粟野町</t>
  </si>
  <si>
    <t>今市市</t>
  </si>
  <si>
    <t>二宮町</t>
  </si>
  <si>
    <t>藤原町</t>
  </si>
  <si>
    <t>喜連川町</t>
  </si>
  <si>
    <t>馬頭町</t>
  </si>
  <si>
    <t>国分寺町</t>
  </si>
  <si>
    <t>西方町</t>
  </si>
  <si>
    <t>日光市</t>
  </si>
  <si>
    <t>小川町</t>
  </si>
  <si>
    <t>矢板市</t>
  </si>
  <si>
    <t>足尾町</t>
  </si>
  <si>
    <t>都賀町</t>
  </si>
  <si>
    <t>栗山村</t>
  </si>
  <si>
    <t>栃木市</t>
  </si>
  <si>
    <t>西那須野町</t>
  </si>
  <si>
    <t>小山市</t>
  </si>
  <si>
    <t>塩原町</t>
  </si>
  <si>
    <t>大田原市</t>
  </si>
  <si>
    <t>湯津上村</t>
  </si>
  <si>
    <t>那須町</t>
  </si>
  <si>
    <t>黒磯市</t>
  </si>
  <si>
    <t>大平町</t>
  </si>
  <si>
    <t>野木町</t>
  </si>
  <si>
    <t>黒羽町</t>
  </si>
  <si>
    <t>葛生町</t>
  </si>
  <si>
    <t>岩舟町</t>
  </si>
  <si>
    <t>藤岡町</t>
  </si>
  <si>
    <t>田沼町</t>
  </si>
  <si>
    <t>佐野市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</si>
  <si>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</si>
  <si>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</si>
  <si>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</si>
  <si>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</si>
  <si>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</si>
  <si>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佐野市</t>
    <phoneticPr fontId="2"/>
  </si>
  <si>
    <t>足利市</t>
    <phoneticPr fontId="2"/>
  </si>
  <si>
    <t>-</t>
    <phoneticPr fontId="2"/>
  </si>
  <si>
    <t>拡大（第2次商圏→第1次商圏）</t>
    <rPh sb="0" eb="2">
      <t>カクダイ</t>
    </rPh>
    <rPh sb="3" eb="4">
      <t>ダイ</t>
    </rPh>
    <rPh sb="5" eb="6">
      <t>ジ</t>
    </rPh>
    <rPh sb="6" eb="8">
      <t>ショウケン</t>
    </rPh>
    <rPh sb="9" eb="10">
      <t>ダイ</t>
    </rPh>
    <rPh sb="11" eb="12">
      <t>ジ</t>
    </rPh>
    <rPh sb="12" eb="14">
      <t>ショウケン</t>
    </rPh>
    <phoneticPr fontId="2"/>
  </si>
  <si>
    <t>拡大（第3次商圏→第2次商圏）</t>
    <rPh sb="0" eb="2">
      <t>カクダイ</t>
    </rPh>
    <rPh sb="3" eb="4">
      <t>ダイ</t>
    </rPh>
    <rPh sb="5" eb="6">
      <t>ジ</t>
    </rPh>
    <rPh sb="6" eb="8">
      <t>ショウケン</t>
    </rPh>
    <rPh sb="9" eb="10">
      <t>ダイ</t>
    </rPh>
    <rPh sb="11" eb="12">
      <t>ジ</t>
    </rPh>
    <rPh sb="12" eb="14">
      <t>ショウケン</t>
    </rPh>
    <phoneticPr fontId="2"/>
  </si>
  <si>
    <t>縮小（第2次商圏→第3次商圏）</t>
    <rPh sb="0" eb="2">
      <t>シュクショウ</t>
    </rPh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</si>
  <si>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</si>
  <si>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</si>
  <si>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</si>
  <si>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</si>
  <si>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</si>
  <si>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</si>
  <si>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</si>
  <si>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</si>
  <si>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</si>
  <si>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</si>
  <si>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</si>
  <si>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</si>
  <si>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</si>
  <si>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</si>
  <si>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</si>
  <si>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</si>
  <si>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</si>
  <si>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</si>
  <si>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</si>
  <si>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</si>
  <si>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</si>
  <si>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宇都宮</t>
    <rPh sb="0" eb="3">
      <t>ウツノミヤ</t>
    </rPh>
    <phoneticPr fontId="2"/>
  </si>
  <si>
    <t>吸収率
30％以上</t>
    <phoneticPr fontId="2"/>
  </si>
  <si>
    <t>吸収率
20％以上
30％未満</t>
    <phoneticPr fontId="2"/>
  </si>
  <si>
    <t>吸収率
10％以上
20％未満</t>
    <phoneticPr fontId="2"/>
  </si>
  <si>
    <t>吸収率
1％以上
10％未満</t>
    <phoneticPr fontId="2"/>
  </si>
  <si>
    <t>1％未満
（0％除く）</t>
    <phoneticPr fontId="2"/>
  </si>
  <si>
    <t>その他の
地域
地域</t>
    <rPh sb="2" eb="3">
      <t>タ</t>
    </rPh>
    <rPh sb="5" eb="7">
      <t>チイキ</t>
    </rPh>
    <rPh sb="8" eb="10">
      <t>チイキ</t>
    </rPh>
    <phoneticPr fontId="2"/>
  </si>
  <si>
    <t>拡大（圏外→影響圏）</t>
    <rPh sb="0" eb="2">
      <t>カクダイ</t>
    </rPh>
    <rPh sb="3" eb="5">
      <t>ケンガイ</t>
    </rPh>
    <rPh sb="6" eb="8">
      <t>エイキョウ</t>
    </rPh>
    <rPh sb="8" eb="9">
      <t>ケン</t>
    </rPh>
    <phoneticPr fontId="2"/>
  </si>
  <si>
    <t xml:space="preserve">その他の
地域
</t>
    <rPh sb="2" eb="3">
      <t>タ</t>
    </rPh>
    <rPh sb="5" eb="7">
      <t>チイキ</t>
    </rPh>
    <phoneticPr fontId="2"/>
  </si>
  <si>
    <t>区分</t>
    <rPh sb="0" eb="2">
      <t>クブン</t>
    </rPh>
    <phoneticPr fontId="9"/>
  </si>
  <si>
    <t>⑪外食</t>
    <rPh sb="1" eb="3">
      <t>ガイショク</t>
    </rPh>
    <phoneticPr fontId="9"/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</si>
  <si>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</si>
  <si>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</si>
  <si>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</si>
  <si>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</si>
  <si>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</si>
  <si>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</si>
  <si>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</si>
  <si>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</si>
  <si>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</si>
  <si>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</si>
  <si>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</si>
  <si>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</si>
  <si>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</si>
  <si>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</si>
  <si>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</si>
  <si>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</si>
  <si>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市町村</t>
    <rPh sb="0" eb="2">
      <t>シチョウ</t>
    </rPh>
    <rPh sb="2" eb="3">
      <t>ソン</t>
    </rPh>
    <phoneticPr fontId="2"/>
  </si>
  <si>
    <t>(人)</t>
    <rPh sb="1" eb="2">
      <t>ニン</t>
    </rPh>
    <phoneticPr fontId="2"/>
  </si>
  <si>
    <t>①食料品</t>
    <phoneticPr fontId="9"/>
  </si>
  <si>
    <t>②家電製品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</si>
  <si>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</si>
  <si>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</si>
  <si>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</si>
  <si>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⑥ファッション（外出着）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</si>
  <si>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</si>
  <si>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</si>
  <si>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</si>
  <si>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</si>
  <si>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</si>
  <si>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</si>
  <si>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</si>
  <si>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</si>
  <si>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</si>
  <si>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</si>
  <si>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</si>
  <si>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</si>
  <si>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</si>
  <si>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（0％除く）</t>
    <rPh sb="3" eb="4">
      <t>ノゾ</t>
    </rPh>
    <phoneticPr fontId="2"/>
  </si>
  <si>
    <t>買物割合</t>
    <rPh sb="0" eb="2">
      <t>カイモノ</t>
    </rPh>
    <rPh sb="2" eb="4">
      <t>ワリアイ</t>
    </rPh>
    <phoneticPr fontId="9"/>
  </si>
  <si>
    <t>宇都宮</t>
    <rPh sb="0" eb="3">
      <t>ウツノミヤ</t>
    </rPh>
    <phoneticPr fontId="9"/>
  </si>
  <si>
    <t>商品別買物地区</t>
    <rPh sb="0" eb="2">
      <t>ショウヒン</t>
    </rPh>
    <rPh sb="2" eb="3">
      <t>ベツ</t>
    </rPh>
    <rPh sb="3" eb="5">
      <t>カイモノ</t>
    </rPh>
    <rPh sb="5" eb="7">
      <t>チク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</si>
  <si>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</si>
  <si>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宇都宮市中心部</t>
    <rPh sb="0" eb="3">
      <t>ウツノミヤ</t>
    </rPh>
    <rPh sb="3" eb="4">
      <t>シ</t>
    </rPh>
    <rPh sb="4" eb="7">
      <t>チュウシンブ</t>
    </rPh>
    <phoneticPr fontId="9"/>
  </si>
  <si>
    <t>⑩贈答品</t>
    <rPh sb="1" eb="4">
      <t>ゾウトウヒン</t>
    </rPh>
    <phoneticPr fontId="9"/>
  </si>
  <si>
    <t>⑦装飾品・靴・カバン</t>
    <rPh sb="1" eb="4">
      <t>ソウショクヒン</t>
    </rPh>
    <rPh sb="5" eb="6">
      <t>クツ</t>
    </rPh>
    <phoneticPr fontId="9"/>
  </si>
  <si>
    <t>②家電製品</t>
    <rPh sb="1" eb="3">
      <t>カデン</t>
    </rPh>
    <rPh sb="3" eb="5">
      <t>セイヒン</t>
    </rPh>
    <phoneticPr fontId="9"/>
  </si>
  <si>
    <t>①食料品</t>
    <rPh sb="1" eb="4">
      <t>ショクリョウヒン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</si>
  <si>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</si>
  <si>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④医薬品・化粧品</t>
    <rPh sb="1" eb="4">
      <t>イヤクヒン</t>
    </rPh>
    <rPh sb="5" eb="8">
      <t>ケショウヒン</t>
    </rPh>
    <phoneticPr fontId="9"/>
  </si>
  <si>
    <t>⑤日用衣料</t>
    <rPh sb="1" eb="3">
      <t>ニチヨウ</t>
    </rPh>
    <rPh sb="3" eb="5">
      <t>イリョウ</t>
    </rPh>
    <phoneticPr fontId="9"/>
  </si>
  <si>
    <t>⑥ファッション衣料</t>
    <rPh sb="7" eb="9">
      <t>イリョウ</t>
    </rPh>
    <phoneticPr fontId="9"/>
  </si>
  <si>
    <t>⑧書籍・文具</t>
    <rPh sb="1" eb="3">
      <t>ショセキ</t>
    </rPh>
    <rPh sb="4" eb="6">
      <t>ブング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</si>
  <si>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</si>
  <si>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宇都宮市・宇都宮駅東側（20.0%)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9"/>
  </si>
  <si>
    <t>宇都宮市・環状線周辺(南西部）（17.9%）</t>
    <rPh sb="0" eb="4">
      <t>ウツノミヤシ</t>
    </rPh>
    <rPh sb="5" eb="8">
      <t>カンジョウセン</t>
    </rPh>
    <rPh sb="8" eb="10">
      <t>シュウヘン</t>
    </rPh>
    <rPh sb="11" eb="14">
      <t>ナンセイブ</t>
    </rPh>
    <phoneticPr fontId="9"/>
  </si>
  <si>
    <t>宇都宮市・環状線周辺(北西部）（15.1%)</t>
    <rPh sb="0" eb="4">
      <t>ウツノミヤシ</t>
    </rPh>
    <rPh sb="5" eb="8">
      <t>カンジョウセン</t>
    </rPh>
    <rPh sb="8" eb="10">
      <t>シュウヘン</t>
    </rPh>
    <rPh sb="11" eb="14">
      <t>ホクセイブ</t>
    </rPh>
    <phoneticPr fontId="9"/>
  </si>
  <si>
    <t>インターパーク周辺</t>
    <rPh sb="7" eb="9">
      <t>シュウヘン</t>
    </rPh>
    <phoneticPr fontId="9"/>
  </si>
  <si>
    <t>宇都宮駅東側（19.1%)</t>
    <rPh sb="0" eb="3">
      <t>ウツノミヤ</t>
    </rPh>
    <rPh sb="3" eb="4">
      <t>エキ</t>
    </rPh>
    <rPh sb="4" eb="6">
      <t>ヒガシガワ</t>
    </rPh>
    <phoneticPr fontId="9"/>
  </si>
  <si>
    <t>宇都宮駅東側（28.4%)</t>
    <rPh sb="0" eb="3">
      <t>ウツノミヤ</t>
    </rPh>
    <rPh sb="3" eb="4">
      <t>エキ</t>
    </rPh>
    <rPh sb="4" eb="6">
      <t>ヒガシガワ</t>
    </rPh>
    <phoneticPr fontId="9"/>
  </si>
  <si>
    <t>宇都宮駅東側（18.9%)</t>
    <rPh sb="0" eb="3">
      <t>ウツノミヤ</t>
    </rPh>
    <rPh sb="3" eb="4">
      <t>エキ</t>
    </rPh>
    <rPh sb="4" eb="6">
      <t>ヒガシガワ</t>
    </rPh>
    <phoneticPr fontId="9"/>
  </si>
  <si>
    <t>宇都宮駅東側（20.1%)</t>
    <rPh sb="0" eb="3">
      <t>ウツノミヤ</t>
    </rPh>
    <rPh sb="3" eb="4">
      <t>エキ</t>
    </rPh>
    <rPh sb="4" eb="6">
      <t>ヒガシガワ</t>
    </rPh>
    <phoneticPr fontId="9"/>
  </si>
  <si>
    <t>インターパーク周辺（19.4%)</t>
    <rPh sb="7" eb="9">
      <t>シュウヘン</t>
    </rPh>
    <phoneticPr fontId="9"/>
  </si>
  <si>
    <t>インターパーク周辺（22.8%)</t>
    <rPh sb="7" eb="9">
      <t>シュウヘン</t>
    </rPh>
    <phoneticPr fontId="9"/>
  </si>
  <si>
    <t>インターパーク周辺（22.7%)</t>
    <rPh sb="7" eb="9">
      <t>シュウヘン</t>
    </rPh>
    <phoneticPr fontId="9"/>
  </si>
  <si>
    <t>宇都宮駅東側（18.3%)</t>
    <rPh sb="0" eb="3">
      <t>ウツノミヤ</t>
    </rPh>
    <rPh sb="3" eb="4">
      <t>エキ</t>
    </rPh>
    <rPh sb="4" eb="6">
      <t>ヒガシガワ</t>
    </rPh>
    <phoneticPr fontId="9"/>
  </si>
  <si>
    <t>宇都宮駅東側（24.4%)</t>
    <rPh sb="0" eb="3">
      <t>ウツノミヤ</t>
    </rPh>
    <rPh sb="3" eb="4">
      <t>エキ</t>
    </rPh>
    <rPh sb="4" eb="6">
      <t>ヒガシガワ</t>
    </rPh>
    <phoneticPr fontId="9"/>
  </si>
  <si>
    <t>宇都宮市中心部（21.6%)</t>
    <rPh sb="0" eb="3">
      <t>ウツノミヤ</t>
    </rPh>
    <rPh sb="3" eb="4">
      <t>シ</t>
    </rPh>
    <rPh sb="4" eb="7">
      <t>チュウシンブ</t>
    </rPh>
    <phoneticPr fontId="9"/>
  </si>
  <si>
    <t>宇都宮駅東側（18.8%)</t>
    <rPh sb="0" eb="3">
      <t>ウツノミヤ</t>
    </rPh>
    <rPh sb="3" eb="4">
      <t>エキ</t>
    </rPh>
    <rPh sb="4" eb="6">
      <t>ヒガシガワ</t>
    </rPh>
    <phoneticPr fontId="9"/>
  </si>
  <si>
    <t>宇都宮市・宇都宮駅東側（30.3%)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9"/>
  </si>
  <si>
    <t>宇都宮市・インターパーク周辺（18.1%)</t>
    <rPh sb="0" eb="4">
      <t>ウツノミヤシ</t>
    </rPh>
    <rPh sb="12" eb="14">
      <t>シュウヘン</t>
    </rPh>
    <phoneticPr fontId="9"/>
  </si>
  <si>
    <t>宇都宮市・環状線周辺(北西部）（16.7%)</t>
    <rPh sb="0" eb="4">
      <t>ウツノミヤシ</t>
    </rPh>
    <rPh sb="5" eb="8">
      <t>カンジョウセン</t>
    </rPh>
    <rPh sb="8" eb="10">
      <t>シュウヘン</t>
    </rPh>
    <rPh sb="11" eb="14">
      <t>ホクセイブ</t>
    </rPh>
    <phoneticPr fontId="9"/>
  </si>
  <si>
    <t>宇都宮駅東側</t>
    <rPh sb="0" eb="3">
      <t>ウツノミヤ</t>
    </rPh>
    <rPh sb="3" eb="4">
      <t>エキ</t>
    </rPh>
    <rPh sb="4" eb="6">
      <t>ヒガシガワ</t>
    </rPh>
    <phoneticPr fontId="9"/>
  </si>
  <si>
    <t>環状線周辺(南西部）（17.1%）</t>
    <rPh sb="0" eb="3">
      <t>カンジョウセン</t>
    </rPh>
    <rPh sb="3" eb="5">
      <t>シュウヘン</t>
    </rPh>
    <rPh sb="6" eb="9">
      <t>ナンセイブ</t>
    </rPh>
    <phoneticPr fontId="9"/>
  </si>
  <si>
    <t>インターパーク周辺（17.0%)</t>
    <rPh sb="7" eb="9">
      <t>シュウヘン</t>
    </rPh>
    <phoneticPr fontId="9"/>
  </si>
  <si>
    <t>環状線周辺(南西部）（17.6%）</t>
    <rPh sb="0" eb="3">
      <t>カンジョウセン</t>
    </rPh>
    <rPh sb="3" eb="5">
      <t>シュウヘン</t>
    </rPh>
    <rPh sb="6" eb="9">
      <t>ナンセイブ</t>
    </rPh>
    <phoneticPr fontId="9"/>
  </si>
  <si>
    <t>宇都宮駅東側（19.0%)</t>
    <rPh sb="0" eb="3">
      <t>ウツノミヤ</t>
    </rPh>
    <rPh sb="3" eb="4">
      <t>エキ</t>
    </rPh>
    <rPh sb="4" eb="6">
      <t>ヒガシガワ</t>
    </rPh>
    <phoneticPr fontId="9"/>
  </si>
  <si>
    <t>宇都宮駅東側（14.8%)</t>
    <rPh sb="0" eb="3">
      <t>ウツノミヤ</t>
    </rPh>
    <rPh sb="3" eb="4">
      <t>エキ</t>
    </rPh>
    <rPh sb="4" eb="6">
      <t>ヒガシガワ</t>
    </rPh>
    <phoneticPr fontId="9"/>
  </si>
  <si>
    <t>宇都宮駅東側（14.7%)</t>
    <rPh sb="0" eb="3">
      <t>ウツノミヤ</t>
    </rPh>
    <rPh sb="3" eb="4">
      <t>エキ</t>
    </rPh>
    <rPh sb="4" eb="6">
      <t>ヒガシガワ</t>
    </rPh>
    <phoneticPr fontId="9"/>
  </si>
  <si>
    <t>環状線周辺(南西部）（14.6%）</t>
    <rPh sb="0" eb="3">
      <t>カンジョウセン</t>
    </rPh>
    <rPh sb="3" eb="5">
      <t>シュウヘン</t>
    </rPh>
    <rPh sb="6" eb="9">
      <t>ナンセイブ</t>
    </rPh>
    <phoneticPr fontId="9"/>
  </si>
  <si>
    <t>環状線周辺(北西部）（17.7%)</t>
    <rPh sb="0" eb="3">
      <t>カンジョウセン</t>
    </rPh>
    <rPh sb="3" eb="5">
      <t>シュウヘン</t>
    </rPh>
    <rPh sb="6" eb="9">
      <t>ホクセイブ</t>
    </rPh>
    <phoneticPr fontId="9"/>
  </si>
  <si>
    <t>インターパーク周辺（19.8%)</t>
    <rPh sb="7" eb="9">
      <t>シュウヘン</t>
    </rPh>
    <phoneticPr fontId="9"/>
  </si>
  <si>
    <t>インターパーク周辺（14.8%)</t>
    <rPh sb="7" eb="9">
      <t>シュウヘン</t>
    </rPh>
    <phoneticPr fontId="9"/>
  </si>
  <si>
    <t>宇都宮市・宇都宮駅東側（19.9%)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9"/>
  </si>
  <si>
    <t>宇都宮市・環状線周辺(南西部）（18.0%）</t>
    <rPh sb="0" eb="4">
      <t>ウツノミヤシ</t>
    </rPh>
    <rPh sb="5" eb="8">
      <t>カンジョウセン</t>
    </rPh>
    <rPh sb="8" eb="10">
      <t>シュウヘン</t>
    </rPh>
    <rPh sb="11" eb="14">
      <t>ナンセイブ</t>
    </rPh>
    <phoneticPr fontId="9"/>
  </si>
  <si>
    <t>宇都宮市・環状線周辺(北西部）（16.4%)</t>
    <rPh sb="0" eb="4">
      <t>ウツノミヤシ</t>
    </rPh>
    <rPh sb="5" eb="8">
      <t>カンジョウセン</t>
    </rPh>
    <rPh sb="8" eb="10">
      <t>シュウヘン</t>
    </rPh>
    <rPh sb="11" eb="14">
      <t>ホクセイブ</t>
    </rPh>
    <phoneticPr fontId="9"/>
  </si>
  <si>
    <t>競輪場通り周辺</t>
    <rPh sb="0" eb="2">
      <t>ケイリン</t>
    </rPh>
    <rPh sb="2" eb="3">
      <t>ジョウ</t>
    </rPh>
    <rPh sb="3" eb="4">
      <t>トオ</t>
    </rPh>
    <rPh sb="5" eb="7">
      <t>シュウヘン</t>
    </rPh>
    <phoneticPr fontId="9"/>
  </si>
  <si>
    <t>環状線周辺(北西部）（14.1%)</t>
    <rPh sb="0" eb="3">
      <t>カンジョウセン</t>
    </rPh>
    <rPh sb="3" eb="5">
      <t>シュウヘン</t>
    </rPh>
    <rPh sb="6" eb="9">
      <t>ホクセイブ</t>
    </rPh>
    <phoneticPr fontId="9"/>
  </si>
  <si>
    <t>環状線周辺(北西部）（15.7%)</t>
    <rPh sb="0" eb="3">
      <t>カンジョウセン</t>
    </rPh>
    <rPh sb="3" eb="5">
      <t>シュウヘン</t>
    </rPh>
    <rPh sb="6" eb="9">
      <t>ホクセイブ</t>
    </rPh>
    <phoneticPr fontId="9"/>
  </si>
  <si>
    <t>環状線周辺(北西部）（15.6%)</t>
    <rPh sb="0" eb="3">
      <t>カンジョウセン</t>
    </rPh>
    <rPh sb="3" eb="5">
      <t>シュウヘン</t>
    </rPh>
    <rPh sb="6" eb="9">
      <t>ホクセイブ</t>
    </rPh>
    <phoneticPr fontId="9"/>
  </si>
  <si>
    <t>環状線周辺(北西部）（15.5%)</t>
    <rPh sb="0" eb="3">
      <t>カンジョウセン</t>
    </rPh>
    <rPh sb="3" eb="5">
      <t>シュウヘン</t>
    </rPh>
    <rPh sb="6" eb="9">
      <t>ホクセイブ</t>
    </rPh>
    <phoneticPr fontId="9"/>
  </si>
  <si>
    <t>環状線周辺(南西部）（11.7%）</t>
    <rPh sb="0" eb="3">
      <t>カンジョウセン</t>
    </rPh>
    <rPh sb="3" eb="5">
      <t>シュウヘン</t>
    </rPh>
    <rPh sb="6" eb="9">
      <t>ナンセイブ</t>
    </rPh>
    <phoneticPr fontId="9"/>
  </si>
  <si>
    <t>宇都宮市中心部（11.8%)</t>
    <rPh sb="0" eb="3">
      <t>ウツノミヤ</t>
    </rPh>
    <rPh sb="3" eb="4">
      <t>シ</t>
    </rPh>
    <rPh sb="4" eb="7">
      <t>チュウシンブ</t>
    </rPh>
    <phoneticPr fontId="9"/>
  </si>
  <si>
    <t>宇都宮市中心部（13.7%)</t>
    <rPh sb="0" eb="3">
      <t>ウツノミヤ</t>
    </rPh>
    <rPh sb="3" eb="4">
      <t>シ</t>
    </rPh>
    <rPh sb="4" eb="7">
      <t>チュウシンブ</t>
    </rPh>
    <phoneticPr fontId="9"/>
  </si>
  <si>
    <t>インターパーク周辺（13.3%)</t>
    <rPh sb="7" eb="9">
      <t>シュウヘン</t>
    </rPh>
    <phoneticPr fontId="9"/>
  </si>
  <si>
    <t>宇都宮市中心部（12.0%)</t>
    <rPh sb="0" eb="3">
      <t>ウツノミヤ</t>
    </rPh>
    <rPh sb="3" eb="4">
      <t>シ</t>
    </rPh>
    <rPh sb="4" eb="7">
      <t>チュウシンブ</t>
    </rPh>
    <phoneticPr fontId="9"/>
  </si>
  <si>
    <t>競輪場通り周辺（14.7）</t>
    <rPh sb="0" eb="2">
      <t>ケイリン</t>
    </rPh>
    <rPh sb="2" eb="3">
      <t>ジョウ</t>
    </rPh>
    <rPh sb="3" eb="4">
      <t>トオ</t>
    </rPh>
    <rPh sb="5" eb="7">
      <t>シュウヘン</t>
    </rPh>
    <phoneticPr fontId="9"/>
  </si>
  <si>
    <t>環状線周辺(南西部）（13.0%）</t>
    <rPh sb="0" eb="3">
      <t>カンジョウセン</t>
    </rPh>
    <rPh sb="3" eb="5">
      <t>シュウヘン</t>
    </rPh>
    <rPh sb="6" eb="9">
      <t>ナンセイブ</t>
    </rPh>
    <phoneticPr fontId="9"/>
  </si>
  <si>
    <t>宇都宮市・宇都宮駅東側（21.2%)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9"/>
  </si>
  <si>
    <t>宇都宮市・環状線周辺(南西部）（18.6%）</t>
    <rPh sb="0" eb="4">
      <t>ウツノミヤシ</t>
    </rPh>
    <rPh sb="5" eb="8">
      <t>カンジョウセン</t>
    </rPh>
    <rPh sb="8" eb="10">
      <t>シュウヘン</t>
    </rPh>
    <rPh sb="11" eb="14">
      <t>ナンセイブ</t>
    </rPh>
    <phoneticPr fontId="9"/>
  </si>
  <si>
    <t>宇都宮市・環状線周辺(北西部）（16.3%)</t>
    <rPh sb="0" eb="4">
      <t>ウツノミヤシ</t>
    </rPh>
    <rPh sb="5" eb="8">
      <t>カンジョウセン</t>
    </rPh>
    <rPh sb="8" eb="10">
      <t>シュウヘン</t>
    </rPh>
    <rPh sb="11" eb="14">
      <t>ホクセイブ</t>
    </rPh>
    <phoneticPr fontId="9"/>
  </si>
  <si>
    <t>環状線周辺（北東部）</t>
    <rPh sb="0" eb="3">
      <t>カンジョウセン</t>
    </rPh>
    <rPh sb="3" eb="5">
      <t>シュウヘン</t>
    </rPh>
    <rPh sb="6" eb="8">
      <t>ホクトウ</t>
    </rPh>
    <rPh sb="8" eb="9">
      <t>ブ</t>
    </rPh>
    <phoneticPr fontId="9"/>
  </si>
  <si>
    <t>③日用作家・台所用品</t>
    <rPh sb="1" eb="3">
      <t>ニチヨウ</t>
    </rPh>
    <rPh sb="3" eb="5">
      <t>サッカ</t>
    </rPh>
    <rPh sb="6" eb="8">
      <t>ダイドコロ</t>
    </rPh>
    <rPh sb="8" eb="10">
      <t>ヨウヒン</t>
    </rPh>
    <phoneticPr fontId="9"/>
  </si>
  <si>
    <t>宇都宮市・インターパーク周辺（22.7%)</t>
    <rPh sb="0" eb="4">
      <t>ウツノミヤシ</t>
    </rPh>
    <rPh sb="12" eb="14">
      <t>シュウヘン</t>
    </rPh>
    <phoneticPr fontId="9"/>
  </si>
  <si>
    <t>宇都宮市・宇都宮駅東側（22.2%)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9"/>
  </si>
  <si>
    <t>宇都宮市・環状線周辺(南西部）（13.6%）</t>
    <rPh sb="0" eb="4">
      <t>ウツノミヤシ</t>
    </rPh>
    <rPh sb="5" eb="8">
      <t>カンジョウセン</t>
    </rPh>
    <rPh sb="8" eb="10">
      <t>シュウヘン</t>
    </rPh>
    <rPh sb="11" eb="14">
      <t>ナンセイブ</t>
    </rPh>
    <phoneticPr fontId="9"/>
  </si>
  <si>
    <t>環状線周辺（北西部）</t>
    <rPh sb="0" eb="3">
      <t>カンジョウセン</t>
    </rPh>
    <rPh sb="3" eb="5">
      <t>シュウヘン</t>
    </rPh>
    <rPh sb="6" eb="9">
      <t>ホクセイブ</t>
    </rPh>
    <phoneticPr fontId="9"/>
  </si>
  <si>
    <t>宇都宮市・インターパーク周辺（29.5%)</t>
    <rPh sb="0" eb="4">
      <t>ウツノミヤシ</t>
    </rPh>
    <rPh sb="12" eb="14">
      <t>シュウヘン</t>
    </rPh>
    <phoneticPr fontId="9"/>
  </si>
  <si>
    <t>宇都宮市・宇都宮駅東側（19.1%)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9"/>
  </si>
  <si>
    <t>宇都宮市・旧宇都宮市中心部（15.3%)</t>
    <rPh sb="0" eb="4">
      <t>ウツノミヤシ</t>
    </rPh>
    <rPh sb="5" eb="6">
      <t>キュウ</t>
    </rPh>
    <rPh sb="6" eb="9">
      <t>ウツノミヤ</t>
    </rPh>
    <rPh sb="9" eb="10">
      <t>シ</t>
    </rPh>
    <rPh sb="10" eb="13">
      <t>チュウシンブ</t>
    </rPh>
    <phoneticPr fontId="9"/>
  </si>
  <si>
    <t>環状線周辺（南西部）</t>
    <rPh sb="0" eb="3">
      <t>カンジョウセン</t>
    </rPh>
    <rPh sb="3" eb="5">
      <t>シュウヘン</t>
    </rPh>
    <rPh sb="6" eb="9">
      <t>ナンセイブ</t>
    </rPh>
    <phoneticPr fontId="9"/>
  </si>
  <si>
    <t>宇都宮市・インターパーク周辺（29.1%)</t>
    <rPh sb="0" eb="4">
      <t>ウツノミヤシ</t>
    </rPh>
    <rPh sb="12" eb="14">
      <t>シュウヘン</t>
    </rPh>
    <phoneticPr fontId="9"/>
  </si>
  <si>
    <t>宇都宮市・宇都宮駅東側（18.8%)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9"/>
  </si>
  <si>
    <t>宇都宮市・旧宇都宮市中心部（17.5%)</t>
    <rPh sb="0" eb="4">
      <t>ウツノミヤシ</t>
    </rPh>
    <rPh sb="5" eb="6">
      <t>キュウ</t>
    </rPh>
    <rPh sb="6" eb="9">
      <t>ウツノミヤ</t>
    </rPh>
    <rPh sb="9" eb="10">
      <t>シ</t>
    </rPh>
    <rPh sb="10" eb="13">
      <t>チュウシンブ</t>
    </rPh>
    <phoneticPr fontId="9"/>
  </si>
  <si>
    <t>旧宇都宮市その他</t>
    <rPh sb="0" eb="1">
      <t>キュウ</t>
    </rPh>
    <rPh sb="1" eb="5">
      <t>ウツノミヤシ</t>
    </rPh>
    <rPh sb="7" eb="8">
      <t>タ</t>
    </rPh>
    <phoneticPr fontId="9"/>
  </si>
  <si>
    <t>①食糧品</t>
    <rPh sb="1" eb="4">
      <t>ショクリョウヒン</t>
    </rPh>
    <phoneticPr fontId="9"/>
  </si>
  <si>
    <t>宇都宮市・宇都宮駅東側（19.8%)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9"/>
  </si>
  <si>
    <t>宇都宮市・環状線周辺(南西部）（15.8%）</t>
    <rPh sb="0" eb="4">
      <t>ウツノミヤシ</t>
    </rPh>
    <rPh sb="5" eb="8">
      <t>カンジョウセン</t>
    </rPh>
    <rPh sb="8" eb="10">
      <t>シュウヘン</t>
    </rPh>
    <rPh sb="11" eb="14">
      <t>ナンセイブ</t>
    </rPh>
    <phoneticPr fontId="9"/>
  </si>
  <si>
    <t>宇都宮市・インターパーク周辺（14.4%)</t>
    <rPh sb="0" eb="4">
      <t>ウツノミヤシ</t>
    </rPh>
    <rPh sb="12" eb="14">
      <t>シュウヘン</t>
    </rPh>
    <phoneticPr fontId="9"/>
  </si>
  <si>
    <t>宇都宮市・宇都宮駅東側（28.8%)</t>
    <rPh sb="0" eb="4">
      <t>ウツノミヤシ</t>
    </rPh>
    <rPh sb="5" eb="8">
      <t>ウツノミヤ</t>
    </rPh>
    <rPh sb="8" eb="9">
      <t>エキ</t>
    </rPh>
    <rPh sb="9" eb="11">
      <t>ヒガシガワ</t>
    </rPh>
    <phoneticPr fontId="9"/>
  </si>
  <si>
    <t>宇都宮市・環状線周辺(北西部）（20.9%)</t>
    <rPh sb="0" eb="4">
      <t>ウツノミヤシ</t>
    </rPh>
    <rPh sb="5" eb="8">
      <t>カンジョウセン</t>
    </rPh>
    <rPh sb="8" eb="10">
      <t>シュウヘン</t>
    </rPh>
    <rPh sb="11" eb="14">
      <t>ホクセイブ</t>
    </rPh>
    <phoneticPr fontId="9"/>
  </si>
  <si>
    <t>宇都宮市・旧宇都宮市中心部（14.2%)</t>
    <rPh sb="0" eb="4">
      <t>ウツノミヤシ</t>
    </rPh>
    <rPh sb="5" eb="6">
      <t>キュウ</t>
    </rPh>
    <rPh sb="6" eb="9">
      <t>ウツノミヤ</t>
    </rPh>
    <rPh sb="9" eb="10">
      <t>シ</t>
    </rPh>
    <rPh sb="10" eb="13">
      <t>チュウシンブ</t>
    </rPh>
    <phoneticPr fontId="9"/>
  </si>
  <si>
    <t>宇都宮市・旧宇都宮市中心部（25.8%)</t>
    <rPh sb="0" eb="4">
      <t>ウツノミヤシ</t>
    </rPh>
    <rPh sb="5" eb="6">
      <t>キュウ</t>
    </rPh>
    <rPh sb="6" eb="9">
      <t>ウツノミヤ</t>
    </rPh>
    <rPh sb="9" eb="10">
      <t>シ</t>
    </rPh>
    <rPh sb="10" eb="13">
      <t>チュウシンブ</t>
    </rPh>
    <phoneticPr fontId="9"/>
  </si>
  <si>
    <t>宇都宮市・インターパーク周辺（23.6%)</t>
    <rPh sb="0" eb="4">
      <t>ウツノミヤシ</t>
    </rPh>
    <rPh sb="12" eb="14">
      <t>シュウヘン</t>
    </rPh>
    <phoneticPr fontId="9"/>
  </si>
  <si>
    <t>宇都宮市・競輪場通り周辺（17.6%）</t>
    <rPh sb="0" eb="4">
      <t>ウツノミヤシ</t>
    </rPh>
    <rPh sb="5" eb="7">
      <t>ケイリン</t>
    </rPh>
    <rPh sb="7" eb="8">
      <t>ジョウ</t>
    </rPh>
    <rPh sb="8" eb="9">
      <t>トオ</t>
    </rPh>
    <rPh sb="10" eb="12">
      <t>シュウヘン</t>
    </rPh>
    <phoneticPr fontId="9"/>
  </si>
  <si>
    <t>宇都宮市・インターパーク周辺（16.7%)</t>
    <rPh sb="0" eb="4">
      <t>ウツノミヤシ</t>
    </rPh>
    <rPh sb="12" eb="14">
      <t>シュウヘン</t>
    </rPh>
    <phoneticPr fontId="9"/>
  </si>
  <si>
    <t>宇都宮市・環状線周辺(南西部）（14.7%）</t>
    <rPh sb="0" eb="4">
      <t>ウツノミヤシ</t>
    </rPh>
    <rPh sb="5" eb="8">
      <t>カンジョウセン</t>
    </rPh>
    <rPh sb="8" eb="10">
      <t>シュウヘン</t>
    </rPh>
    <rPh sb="11" eb="14">
      <t>ナンセイブ</t>
    </rPh>
    <phoneticPr fontId="9"/>
  </si>
  <si>
    <t>図表－58　地元購買人口、吸収人口、総購買人口</t>
    <phoneticPr fontId="2"/>
  </si>
  <si>
    <t>図表－59　流出人口</t>
    <rPh sb="6" eb="8">
      <t>リュウシュツ</t>
    </rPh>
    <rPh sb="8" eb="10">
      <t>ジンコウ</t>
    </rPh>
    <phoneticPr fontId="2"/>
  </si>
  <si>
    <t>図表-60</t>
    <rPh sb="0" eb="2">
      <t>ズヒョウ</t>
    </rPh>
    <phoneticPr fontId="2"/>
  </si>
  <si>
    <t>図表－61　宇都宮市の地元購買人口、吸収人口、総購買人口内訳</t>
    <rPh sb="0" eb="2">
      <t>ズヒョウ</t>
    </rPh>
    <rPh sb="6" eb="10">
      <t>ウツノミヤシ</t>
    </rPh>
    <rPh sb="11" eb="13">
      <t>ジモト</t>
    </rPh>
    <rPh sb="13" eb="15">
      <t>コウバイ</t>
    </rPh>
    <rPh sb="15" eb="17">
      <t>ジンコウ</t>
    </rPh>
    <rPh sb="18" eb="20">
      <t>キュウシュウ</t>
    </rPh>
    <rPh sb="20" eb="22">
      <t>ジンコウ</t>
    </rPh>
    <rPh sb="23" eb="24">
      <t>ソウ</t>
    </rPh>
    <rPh sb="24" eb="26">
      <t>コウバイ</t>
    </rPh>
    <rPh sb="26" eb="28">
      <t>ジンコウ</t>
    </rPh>
    <rPh sb="28" eb="30">
      <t>ウチワケ</t>
    </rPh>
    <phoneticPr fontId="2"/>
  </si>
  <si>
    <t>図表－62　商圏等の変化</t>
    <rPh sb="0" eb="2">
      <t>ズヒョウ</t>
    </rPh>
    <rPh sb="6" eb="8">
      <t>ショウケン</t>
    </rPh>
    <rPh sb="8" eb="9">
      <t>トウ</t>
    </rPh>
    <rPh sb="10" eb="12">
      <t>ヘンカ</t>
    </rPh>
    <phoneticPr fontId="2"/>
  </si>
  <si>
    <t>宇都宮</t>
    <rPh sb="0" eb="3">
      <t>ウツノミヤ</t>
    </rPh>
    <phoneticPr fontId="2"/>
  </si>
  <si>
    <t>図表－63　商品別商圏、影響圏、吸収圏</t>
    <rPh sb="0" eb="2">
      <t>ズヒョウ</t>
    </rPh>
    <rPh sb="6" eb="8">
      <t>ショウヒン</t>
    </rPh>
    <rPh sb="8" eb="9">
      <t>ベツ</t>
    </rPh>
    <rPh sb="9" eb="11">
      <t>ショウケン</t>
    </rPh>
    <rPh sb="12" eb="14">
      <t>エイキョウ</t>
    </rPh>
    <rPh sb="14" eb="15">
      <t>ケン</t>
    </rPh>
    <rPh sb="16" eb="18">
      <t>キュウシュウ</t>
    </rPh>
    <rPh sb="18" eb="19">
      <t>ケン</t>
    </rPh>
    <phoneticPr fontId="9"/>
  </si>
  <si>
    <t>⑥ファッション衣料
（外出着）</t>
    <rPh sb="7" eb="9">
      <t>イリョウ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</si>
</sst>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#,##0.0;[Red]\-#,##0.0"/>
    <numFmt numFmtId="181" formatCode="0.0"/>
    <numFmt numFmtId="182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33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53" xfId="0" applyNumberFormat="1" applyFont="1" applyFill="1" applyBorder="1">
      <alignment vertical="center"/>
    </xf>
    <xf numFmtId="179" fontId="4" fillId="2" borderId="6" xfId="0" applyNumberFormat="1" applyFont="1" applyFill="1" applyBorder="1">
      <alignment vertical="center"/>
    </xf>
    <xf numFmtId="179" fontId="4" fillId="2" borderId="27" xfId="0" applyNumberFormat="1" applyFont="1" applyFill="1" applyBorder="1" applyAlignment="1">
      <alignment horizontal="center" vertical="center"/>
    </xf>
    <xf numFmtId="178" fontId="4" fillId="2" borderId="37" xfId="0" applyNumberFormat="1" applyFont="1" applyFill="1" applyBorder="1" applyAlignment="1">
      <alignment horizontal="center" vertical="center" wrapText="1"/>
    </xf>
    <xf numFmtId="179" fontId="4" fillId="2" borderId="21" xfId="0" applyNumberFormat="1" applyFont="1" applyFill="1" applyBorder="1" applyAlignment="1">
      <alignment horizontal="center" vertical="center" wrapText="1"/>
    </xf>
    <xf numFmtId="179" fontId="4" fillId="2" borderId="43" xfId="0" applyNumberFormat="1" applyFont="1" applyFill="1" applyBorder="1" applyAlignment="1">
      <alignment horizontal="center" vertical="center" wrapText="1"/>
    </xf>
    <xf numFmtId="179" fontId="4" fillId="2" borderId="18" xfId="0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vertical="center"/>
    </xf>
    <xf numFmtId="179" fontId="5" fillId="2" borderId="28" xfId="2" applyNumberFormat="1" applyFont="1" applyFill="1" applyBorder="1" applyAlignment="1">
      <alignment vertical="center"/>
    </xf>
    <xf numFmtId="178" fontId="5" fillId="2" borderId="39" xfId="3" applyNumberFormat="1" applyFont="1" applyFill="1" applyBorder="1" applyAlignment="1">
      <alignment vertical="center"/>
    </xf>
    <xf numFmtId="179" fontId="4" fillId="2" borderId="20" xfId="1" applyNumberFormat="1" applyFont="1" applyFill="1" applyBorder="1" applyAlignment="1">
      <alignment vertical="center"/>
    </xf>
    <xf numFmtId="179" fontId="5" fillId="2" borderId="44" xfId="0" applyNumberFormat="1" applyFont="1" applyFill="1" applyBorder="1" applyAlignment="1">
      <alignment vertical="center"/>
    </xf>
    <xf numFmtId="178" fontId="5" fillId="2" borderId="39" xfId="0" applyNumberFormat="1" applyFont="1" applyFill="1" applyBorder="1" applyAlignment="1">
      <alignment vertical="center"/>
    </xf>
    <xf numFmtId="179" fontId="4" fillId="2" borderId="19" xfId="0" applyNumberFormat="1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179" fontId="5" fillId="2" borderId="26" xfId="2" applyNumberFormat="1" applyFont="1" applyFill="1" applyBorder="1" applyAlignment="1">
      <alignment vertical="center"/>
    </xf>
    <xf numFmtId="178" fontId="5" fillId="2" borderId="40" xfId="3" applyNumberFormat="1" applyFont="1" applyFill="1" applyBorder="1" applyAlignment="1">
      <alignment vertical="center"/>
    </xf>
    <xf numFmtId="179" fontId="4" fillId="2" borderId="11" xfId="1" applyNumberFormat="1" applyFont="1" applyFill="1" applyBorder="1" applyAlignment="1">
      <alignment vertical="center"/>
    </xf>
    <xf numFmtId="179" fontId="5" fillId="2" borderId="45" xfId="0" applyNumberFormat="1" applyFont="1" applyFill="1" applyBorder="1" applyAlignment="1">
      <alignment vertical="center"/>
    </xf>
    <xf numFmtId="178" fontId="5" fillId="2" borderId="40" xfId="0" applyNumberFormat="1" applyFont="1" applyFill="1" applyBorder="1" applyAlignment="1">
      <alignment vertical="center"/>
    </xf>
    <xf numFmtId="179" fontId="4" fillId="2" borderId="1" xfId="0" applyNumberFormat="1" applyFont="1" applyFill="1" applyBorder="1" applyAlignment="1">
      <alignment vertical="center"/>
    </xf>
    <xf numFmtId="178" fontId="5" fillId="2" borderId="40" xfId="2" applyNumberFormat="1" applyFont="1" applyFill="1" applyBorder="1" applyAlignment="1">
      <alignment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178" fontId="5" fillId="2" borderId="39" xfId="2" applyNumberFormat="1" applyFont="1" applyFill="1" applyBorder="1" applyAlignment="1">
      <alignment vertical="center"/>
    </xf>
    <xf numFmtId="0" fontId="5" fillId="2" borderId="15" xfId="2" applyFont="1" applyFill="1" applyBorder="1" applyAlignment="1">
      <alignment horizontal="center" vertical="center"/>
    </xf>
    <xf numFmtId="179" fontId="5" fillId="2" borderId="36" xfId="2" applyNumberFormat="1" applyFont="1" applyFill="1" applyBorder="1" applyAlignment="1">
      <alignment vertical="center"/>
    </xf>
    <xf numFmtId="178" fontId="5" fillId="2" borderId="41" xfId="3" applyNumberFormat="1" applyFont="1" applyFill="1" applyBorder="1" applyAlignment="1">
      <alignment vertical="center"/>
    </xf>
    <xf numFmtId="179" fontId="4" fillId="2" borderId="38" xfId="1" applyNumberFormat="1" applyFont="1" applyFill="1" applyBorder="1" applyAlignment="1">
      <alignment vertical="center"/>
    </xf>
    <xf numFmtId="179" fontId="5" fillId="2" borderId="42" xfId="0" applyNumberFormat="1" applyFont="1" applyFill="1" applyBorder="1" applyAlignment="1">
      <alignment vertical="center"/>
    </xf>
    <xf numFmtId="178" fontId="5" fillId="2" borderId="41" xfId="0" applyNumberFormat="1" applyFont="1" applyFill="1" applyBorder="1" applyAlignment="1">
      <alignment vertical="center"/>
    </xf>
    <xf numFmtId="179" fontId="4" fillId="2" borderId="35" xfId="0" applyNumberFormat="1" applyFont="1" applyFill="1" applyBorder="1" applyAlignment="1">
      <alignment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0" fontId="5" fillId="2" borderId="8" xfId="2" applyFont="1" applyFill="1" applyBorder="1" applyAlignment="1"/>
    <xf numFmtId="177" fontId="4" fillId="2" borderId="8" xfId="0" applyNumberFormat="1" applyFont="1" applyFill="1" applyBorder="1" applyAlignment="1">
      <alignment horizontal="right" vertical="center"/>
    </xf>
    <xf numFmtId="178" fontId="4" fillId="2" borderId="8" xfId="0" applyNumberFormat="1" applyFont="1" applyFill="1" applyBorder="1" applyAlignment="1">
      <alignment horizontal="right" vertical="center" wrapText="1"/>
    </xf>
    <xf numFmtId="177" fontId="5" fillId="2" borderId="6" xfId="3" applyNumberFormat="1" applyFont="1" applyFill="1" applyBorder="1" applyAlignment="1">
      <alignment vertical="center"/>
    </xf>
    <xf numFmtId="177" fontId="4" fillId="2" borderId="6" xfId="0" applyNumberFormat="1" applyFont="1" applyFill="1" applyBorder="1">
      <alignment vertical="center"/>
    </xf>
    <xf numFmtId="178" fontId="4" fillId="2" borderId="12" xfId="0" applyNumberFormat="1" applyFont="1" applyFill="1" applyBorder="1">
      <alignment vertical="center"/>
    </xf>
    <xf numFmtId="177" fontId="5" fillId="2" borderId="3" xfId="3" applyNumberFormat="1" applyFont="1" applyFill="1" applyBorder="1" applyAlignment="1">
      <alignment vertical="center"/>
    </xf>
    <xf numFmtId="177" fontId="4" fillId="2" borderId="3" xfId="0" applyNumberFormat="1" applyFont="1" applyFill="1" applyBorder="1">
      <alignment vertical="center"/>
    </xf>
    <xf numFmtId="178" fontId="4" fillId="2" borderId="10" xfId="0" applyNumberFormat="1" applyFont="1" applyFill="1" applyBorder="1">
      <alignment vertical="center"/>
    </xf>
    <xf numFmtId="177" fontId="5" fillId="2" borderId="3" xfId="2" applyNumberFormat="1" applyFont="1" applyFill="1" applyBorder="1" applyAlignment="1">
      <alignment vertical="center"/>
    </xf>
    <xf numFmtId="0" fontId="4" fillId="2" borderId="48" xfId="0" applyFont="1" applyFill="1" applyBorder="1" applyAlignment="1">
      <alignment horizontal="center" vertical="center"/>
    </xf>
    <xf numFmtId="0" fontId="5" fillId="2" borderId="15" xfId="2" applyFont="1" applyFill="1" applyBorder="1" applyAlignment="1">
      <alignment vertical="center"/>
    </xf>
    <xf numFmtId="177" fontId="5" fillId="2" borderId="15" xfId="3" applyNumberFormat="1" applyFont="1" applyFill="1" applyBorder="1" applyAlignment="1">
      <alignment vertical="center"/>
    </xf>
    <xf numFmtId="177" fontId="4" fillId="2" borderId="15" xfId="0" applyNumberFormat="1" applyFont="1" applyFill="1" applyBorder="1">
      <alignment vertical="center"/>
    </xf>
    <xf numFmtId="178" fontId="4" fillId="2" borderId="16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52" xfId="0" applyNumberFormat="1" applyFont="1" applyFill="1" applyBorder="1" applyAlignment="1">
      <alignment horizontal="center" vertical="center"/>
    </xf>
    <xf numFmtId="176" fontId="4" fillId="2" borderId="55" xfId="0" applyNumberFormat="1" applyFont="1" applyFill="1" applyBorder="1" applyAlignment="1">
      <alignment horizontal="left" vertical="center"/>
    </xf>
    <xf numFmtId="176" fontId="4" fillId="2" borderId="56" xfId="0" applyNumberFormat="1" applyFont="1" applyFill="1" applyBorder="1" applyAlignment="1">
      <alignment horizontal="center" vertical="center"/>
    </xf>
    <xf numFmtId="176" fontId="4" fillId="2" borderId="57" xfId="0" applyNumberFormat="1" applyFont="1" applyFill="1" applyBorder="1" applyAlignment="1">
      <alignment horizontal="center" vertical="center"/>
    </xf>
    <xf numFmtId="176" fontId="4" fillId="2" borderId="58" xfId="0" applyNumberFormat="1" applyFont="1" applyFill="1" applyBorder="1" applyAlignment="1">
      <alignment horizontal="center" vertical="center"/>
    </xf>
    <xf numFmtId="179" fontId="4" fillId="2" borderId="63" xfId="0" applyNumberFormat="1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6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66" xfId="4" applyFont="1" applyFill="1" applyBorder="1" applyAlignment="1">
      <alignment vertical="center"/>
    </xf>
    <xf numFmtId="180" fontId="5" fillId="2" borderId="69" xfId="6" applyNumberFormat="1" applyFont="1" applyFill="1" applyBorder="1" applyAlignment="1">
      <alignment vertical="center"/>
    </xf>
    <xf numFmtId="0" fontId="5" fillId="2" borderId="62" xfId="4" applyFont="1" applyFill="1" applyBorder="1" applyAlignment="1">
      <alignment vertical="center"/>
    </xf>
    <xf numFmtId="0" fontId="5" fillId="2" borderId="20" xfId="4" applyFont="1" applyFill="1" applyBorder="1" applyAlignment="1">
      <alignment vertical="center"/>
    </xf>
    <xf numFmtId="180" fontId="5" fillId="2" borderId="25" xfId="6" applyNumberFormat="1" applyFont="1" applyFill="1" applyBorder="1" applyAlignment="1">
      <alignment vertical="center"/>
    </xf>
    <xf numFmtId="0" fontId="5" fillId="2" borderId="12" xfId="4" applyFont="1" applyFill="1" applyBorder="1" applyAlignment="1">
      <alignment vertical="center"/>
    </xf>
    <xf numFmtId="0" fontId="5" fillId="2" borderId="11" xfId="4" applyFont="1" applyFill="1" applyBorder="1" applyAlignment="1">
      <alignment vertical="center"/>
    </xf>
    <xf numFmtId="180" fontId="5" fillId="2" borderId="23" xfId="6" applyNumberFormat="1" applyFont="1" applyFill="1" applyBorder="1" applyAlignment="1">
      <alignment vertical="center"/>
    </xf>
    <xf numFmtId="0" fontId="4" fillId="2" borderId="10" xfId="4" applyFont="1" applyFill="1" applyBorder="1">
      <alignment vertical="center"/>
    </xf>
    <xf numFmtId="0" fontId="4" fillId="2" borderId="23" xfId="4" applyFont="1" applyFill="1" applyBorder="1">
      <alignment vertical="center"/>
    </xf>
    <xf numFmtId="0" fontId="5" fillId="2" borderId="10" xfId="4" applyFont="1" applyFill="1" applyBorder="1" applyAlignment="1">
      <alignment vertical="center"/>
    </xf>
    <xf numFmtId="181" fontId="5" fillId="2" borderId="23" xfId="4" applyNumberFormat="1" applyFont="1" applyFill="1" applyBorder="1" applyAlignment="1">
      <alignment vertical="center"/>
    </xf>
    <xf numFmtId="0" fontId="4" fillId="2" borderId="11" xfId="4" applyFont="1" applyFill="1" applyBorder="1">
      <alignment vertical="center"/>
    </xf>
    <xf numFmtId="0" fontId="4" fillId="2" borderId="21" xfId="4" applyFont="1" applyFill="1" applyBorder="1">
      <alignment vertical="center"/>
    </xf>
    <xf numFmtId="0" fontId="4" fillId="2" borderId="24" xfId="4" applyFont="1" applyFill="1" applyBorder="1">
      <alignment vertical="center"/>
    </xf>
    <xf numFmtId="0" fontId="4" fillId="2" borderId="61" xfId="4" applyFont="1" applyFill="1" applyBorder="1">
      <alignment vertical="center"/>
    </xf>
    <xf numFmtId="0" fontId="5" fillId="2" borderId="61" xfId="4" applyFont="1" applyFill="1" applyBorder="1" applyAlignment="1">
      <alignment vertical="center"/>
    </xf>
    <xf numFmtId="180" fontId="5" fillId="2" borderId="24" xfId="6" applyNumberFormat="1" applyFont="1" applyFill="1" applyBorder="1" applyAlignment="1">
      <alignment vertical="center"/>
    </xf>
    <xf numFmtId="0" fontId="5" fillId="2" borderId="30" xfId="4" applyFont="1" applyFill="1" applyBorder="1" applyAlignment="1">
      <alignment vertical="center"/>
    </xf>
    <xf numFmtId="181" fontId="5" fillId="2" borderId="22" xfId="4" applyNumberFormat="1" applyFont="1" applyFill="1" applyBorder="1" applyAlignment="1">
      <alignment vertical="center"/>
    </xf>
    <xf numFmtId="0" fontId="5" fillId="2" borderId="13" xfId="4" applyFont="1" applyFill="1" applyBorder="1" applyAlignment="1">
      <alignment vertical="center"/>
    </xf>
    <xf numFmtId="180" fontId="5" fillId="2" borderId="22" xfId="6" applyNumberFormat="1" applyFont="1" applyFill="1" applyBorder="1" applyAlignment="1">
      <alignment vertical="center"/>
    </xf>
    <xf numFmtId="181" fontId="5" fillId="2" borderId="24" xfId="4" applyNumberFormat="1" applyFont="1" applyFill="1" applyBorder="1" applyAlignment="1">
      <alignment vertical="center"/>
    </xf>
    <xf numFmtId="0" fontId="4" fillId="2" borderId="13" xfId="4" applyFont="1" applyFill="1" applyBorder="1">
      <alignment vertical="center"/>
    </xf>
    <xf numFmtId="0" fontId="4" fillId="2" borderId="22" xfId="4" applyFont="1" applyFill="1" applyBorder="1">
      <alignment vertical="center"/>
    </xf>
    <xf numFmtId="0" fontId="4" fillId="2" borderId="0" xfId="4" applyFont="1" applyFill="1" applyBorder="1" applyAlignment="1">
      <alignment horizontal="left" vertical="center"/>
    </xf>
    <xf numFmtId="0" fontId="4" fillId="2" borderId="0" xfId="4" applyFill="1">
      <alignment vertical="center"/>
    </xf>
    <xf numFmtId="0" fontId="4" fillId="2" borderId="0" xfId="4" applyFont="1" applyFill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/>
    </xf>
    <xf numFmtId="0" fontId="7" fillId="0" borderId="17" xfId="4" applyFont="1" applyFill="1" applyBorder="1" applyAlignment="1">
      <alignment horizontal="center" vertical="center"/>
    </xf>
    <xf numFmtId="177" fontId="11" fillId="0" borderId="70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179" fontId="4" fillId="2" borderId="6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67" xfId="0" applyFont="1" applyFill="1" applyBorder="1" applyAlignment="1">
      <alignment horizontal="center" vertical="center"/>
    </xf>
    <xf numFmtId="179" fontId="4" fillId="2" borderId="15" xfId="0" applyNumberFormat="1" applyFont="1" applyFill="1" applyBorder="1" applyAlignment="1">
      <alignment vertical="center"/>
    </xf>
    <xf numFmtId="179" fontId="4" fillId="2" borderId="76" xfId="0" applyNumberFormat="1" applyFont="1" applyFill="1" applyBorder="1" applyAlignment="1">
      <alignment vertical="center"/>
    </xf>
    <xf numFmtId="178" fontId="4" fillId="2" borderId="77" xfId="0" applyNumberFormat="1" applyFont="1" applyFill="1" applyBorder="1" applyAlignment="1">
      <alignment vertical="center"/>
    </xf>
    <xf numFmtId="179" fontId="5" fillId="2" borderId="78" xfId="0" applyNumberFormat="1" applyFont="1" applyFill="1" applyBorder="1" applyAlignment="1">
      <alignment vertical="center"/>
    </xf>
    <xf numFmtId="177" fontId="4" fillId="2" borderId="67" xfId="0" applyNumberFormat="1" applyFont="1" applyFill="1" applyBorder="1" applyAlignment="1">
      <alignment horizontal="center" vertical="center" wrapText="1"/>
    </xf>
    <xf numFmtId="178" fontId="4" fillId="2" borderId="3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79" xfId="0" applyFont="1" applyFill="1" applyBorder="1" applyAlignment="1">
      <alignment horizontal="center" vertical="center"/>
    </xf>
    <xf numFmtId="0" fontId="4" fillId="2" borderId="15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4" fillId="2" borderId="9" xfId="4" applyFont="1" applyFill="1" applyBorder="1" applyAlignment="1">
      <alignment horizontal="center" vertical="center"/>
    </xf>
    <xf numFmtId="0" fontId="4" fillId="2" borderId="33" xfId="4" applyFont="1" applyFill="1" applyBorder="1" applyAlignment="1">
      <alignment horizontal="center" vertical="center" wrapText="1"/>
    </xf>
    <xf numFmtId="0" fontId="4" fillId="2" borderId="82" xfId="4" applyFont="1" applyFill="1" applyBorder="1" applyAlignment="1">
      <alignment horizontal="center" vertical="center" wrapText="1"/>
    </xf>
    <xf numFmtId="0" fontId="4" fillId="2" borderId="82" xfId="4" applyFont="1" applyFill="1" applyBorder="1" applyAlignment="1">
      <alignment horizontal="center" vertical="center"/>
    </xf>
    <xf numFmtId="0" fontId="4" fillId="2" borderId="33" xfId="4" applyFont="1" applyFill="1" applyBorder="1" applyAlignment="1">
      <alignment horizontal="center" vertical="center"/>
    </xf>
    <xf numFmtId="38" fontId="12" fillId="0" borderId="51" xfId="1" applyFont="1" applyBorder="1" applyAlignment="1"/>
    <xf numFmtId="38" fontId="12" fillId="0" borderId="53" xfId="1" applyFont="1" applyBorder="1" applyAlignment="1"/>
    <xf numFmtId="38" fontId="12" fillId="0" borderId="54" xfId="1" applyFont="1" applyBorder="1" applyAlignment="1"/>
    <xf numFmtId="179" fontId="5" fillId="2" borderId="3" xfId="0" applyNumberFormat="1" applyFont="1" applyFill="1" applyBorder="1">
      <alignment vertical="center"/>
    </xf>
    <xf numFmtId="38" fontId="5" fillId="2" borderId="3" xfId="1" applyFont="1" applyFill="1" applyBorder="1">
      <alignment vertical="center"/>
    </xf>
    <xf numFmtId="0" fontId="4" fillId="2" borderId="14" xfId="4" applyFont="1" applyFill="1" applyBorder="1" applyAlignment="1">
      <alignment horizontal="center" vertical="center"/>
    </xf>
    <xf numFmtId="0" fontId="7" fillId="2" borderId="4" xfId="4" applyFont="1" applyFill="1" applyBorder="1" applyAlignment="1">
      <alignment horizontal="left" vertical="center"/>
    </xf>
    <xf numFmtId="0" fontId="7" fillId="2" borderId="7" xfId="4" applyFont="1" applyFill="1" applyBorder="1" applyAlignment="1">
      <alignment horizontal="left" vertical="center"/>
    </xf>
    <xf numFmtId="0" fontId="4" fillId="2" borderId="83" xfId="4" applyFont="1" applyFill="1" applyBorder="1" applyAlignment="1">
      <alignment horizontal="center" vertical="center"/>
    </xf>
    <xf numFmtId="179" fontId="4" fillId="2" borderId="51" xfId="0" applyNumberFormat="1" applyFont="1" applyFill="1" applyBorder="1">
      <alignment vertical="center"/>
    </xf>
    <xf numFmtId="179" fontId="4" fillId="2" borderId="54" xfId="0" applyNumberFormat="1" applyFont="1" applyFill="1" applyBorder="1">
      <alignment vertical="center"/>
    </xf>
    <xf numFmtId="38" fontId="12" fillId="0" borderId="3" xfId="1" applyFont="1" applyBorder="1" applyAlignment="1">
      <alignment horizontal="right" vertical="center"/>
    </xf>
    <xf numFmtId="38" fontId="12" fillId="0" borderId="3" xfId="1" applyFont="1" applyBorder="1" applyAlignment="1">
      <alignment vertical="center"/>
    </xf>
    <xf numFmtId="38" fontId="13" fillId="2" borderId="3" xfId="1" applyFont="1" applyFill="1" applyBorder="1" applyAlignment="1">
      <alignment vertical="center"/>
    </xf>
    <xf numFmtId="38" fontId="13" fillId="2" borderId="19" xfId="1" applyFont="1" applyFill="1" applyBorder="1" applyAlignment="1">
      <alignment vertical="center"/>
    </xf>
    <xf numFmtId="179" fontId="5" fillId="2" borderId="84" xfId="1" applyNumberFormat="1" applyFont="1" applyFill="1" applyBorder="1" applyAlignment="1"/>
    <xf numFmtId="178" fontId="5" fillId="2" borderId="85" xfId="2" applyNumberFormat="1" applyFont="1" applyFill="1" applyBorder="1" applyAlignment="1"/>
    <xf numFmtId="179" fontId="4" fillId="2" borderId="66" xfId="1" applyNumberFormat="1" applyFont="1" applyFill="1" applyBorder="1" applyAlignment="1">
      <alignment vertical="center"/>
    </xf>
    <xf numFmtId="179" fontId="5" fillId="2" borderId="86" xfId="0" applyNumberFormat="1" applyFont="1" applyFill="1" applyBorder="1" applyAlignment="1">
      <alignment vertical="center"/>
    </xf>
    <xf numFmtId="178" fontId="5" fillId="2" borderId="85" xfId="0" applyNumberFormat="1" applyFont="1" applyFill="1" applyBorder="1" applyAlignment="1">
      <alignment vertical="center"/>
    </xf>
    <xf numFmtId="179" fontId="4" fillId="2" borderId="47" xfId="1" applyNumberFormat="1" applyFont="1" applyFill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0" fontId="4" fillId="2" borderId="3" xfId="4" applyFill="1" applyBorder="1">
      <alignment vertical="center"/>
    </xf>
    <xf numFmtId="0" fontId="4" fillId="2" borderId="10" xfId="4" applyFill="1" applyBorder="1">
      <alignment vertical="center"/>
    </xf>
    <xf numFmtId="0" fontId="4" fillId="2" borderId="1" xfId="4" applyFill="1" applyBorder="1">
      <alignment vertical="center"/>
    </xf>
    <xf numFmtId="0" fontId="4" fillId="2" borderId="87" xfId="4" applyFill="1" applyBorder="1">
      <alignment vertical="center"/>
    </xf>
    <xf numFmtId="0" fontId="4" fillId="2" borderId="11" xfId="4" applyFill="1" applyBorder="1" applyAlignment="1">
      <alignment horizontal="center" vertical="center"/>
    </xf>
    <xf numFmtId="0" fontId="4" fillId="2" borderId="3" xfId="4" applyFill="1" applyBorder="1" applyAlignment="1">
      <alignment horizontal="center" vertical="center"/>
    </xf>
    <xf numFmtId="0" fontId="4" fillId="2" borderId="1" xfId="4" applyFill="1" applyBorder="1" applyAlignment="1">
      <alignment horizontal="center" vertical="center"/>
    </xf>
    <xf numFmtId="0" fontId="4" fillId="2" borderId="2" xfId="4" applyFill="1" applyBorder="1">
      <alignment vertical="center"/>
    </xf>
    <xf numFmtId="0" fontId="4" fillId="2" borderId="88" xfId="4" applyFill="1" applyBorder="1">
      <alignment vertical="center"/>
    </xf>
    <xf numFmtId="182" fontId="4" fillId="2" borderId="46" xfId="4" applyNumberFormat="1" applyFill="1" applyBorder="1">
      <alignment vertical="center"/>
    </xf>
    <xf numFmtId="0" fontId="4" fillId="2" borderId="89" xfId="4" applyFill="1" applyBorder="1">
      <alignment vertical="center"/>
    </xf>
    <xf numFmtId="182" fontId="12" fillId="2" borderId="90" xfId="7" applyNumberFormat="1" applyFont="1" applyFill="1" applyBorder="1" applyAlignment="1">
      <alignment horizontal="center" vertical="center"/>
    </xf>
    <xf numFmtId="0" fontId="4" fillId="2" borderId="91" xfId="4" applyFill="1" applyBorder="1" applyAlignment="1">
      <alignment vertical="center" shrinkToFit="1"/>
    </xf>
    <xf numFmtId="0" fontId="4" fillId="2" borderId="92" xfId="4" applyFill="1" applyBorder="1" applyAlignment="1">
      <alignment vertical="center" shrinkToFit="1"/>
    </xf>
    <xf numFmtId="0" fontId="4" fillId="2" borderId="93" xfId="4" applyFill="1" applyBorder="1" applyAlignment="1">
      <alignment vertical="center" shrinkToFit="1"/>
    </xf>
    <xf numFmtId="0" fontId="4" fillId="2" borderId="94" xfId="4" applyFill="1" applyBorder="1">
      <alignment vertical="center"/>
    </xf>
    <xf numFmtId="182" fontId="12" fillId="2" borderId="95" xfId="7" applyNumberFormat="1" applyFont="1" applyFill="1" applyBorder="1" applyAlignment="1">
      <alignment horizontal="center" vertical="center"/>
    </xf>
    <xf numFmtId="0" fontId="4" fillId="2" borderId="96" xfId="4" applyFill="1" applyBorder="1" applyAlignment="1">
      <alignment vertical="center" shrinkToFit="1"/>
    </xf>
    <xf numFmtId="0" fontId="4" fillId="2" borderId="97" xfId="4" applyFill="1" applyBorder="1" applyAlignment="1">
      <alignment vertical="center" shrinkToFit="1"/>
    </xf>
    <xf numFmtId="0" fontId="4" fillId="2" borderId="98" xfId="4" applyFill="1" applyBorder="1" applyAlignment="1">
      <alignment vertical="center" shrinkToFit="1"/>
    </xf>
    <xf numFmtId="182" fontId="4" fillId="2" borderId="0" xfId="4" applyNumberFormat="1" applyFill="1">
      <alignment vertical="center"/>
    </xf>
    <xf numFmtId="0" fontId="4" fillId="2" borderId="6" xfId="4" applyFill="1" applyBorder="1">
      <alignment vertical="center"/>
    </xf>
    <xf numFmtId="0" fontId="4" fillId="2" borderId="12" xfId="4" applyFill="1" applyBorder="1">
      <alignment vertical="center"/>
    </xf>
    <xf numFmtId="182" fontId="4" fillId="2" borderId="19" xfId="4" applyNumberFormat="1" applyFill="1" applyBorder="1">
      <alignment vertical="center"/>
    </xf>
    <xf numFmtId="10" fontId="4" fillId="2" borderId="19" xfId="4" applyNumberFormat="1" applyFill="1" applyBorder="1">
      <alignment vertical="center"/>
    </xf>
    <xf numFmtId="0" fontId="4" fillId="2" borderId="99" xfId="4" applyFill="1" applyBorder="1">
      <alignment vertical="center"/>
    </xf>
    <xf numFmtId="182" fontId="12" fillId="2" borderId="100" xfId="7" applyNumberFormat="1" applyFont="1" applyFill="1" applyBorder="1" applyAlignment="1">
      <alignment horizontal="center" vertical="center"/>
    </xf>
    <xf numFmtId="0" fontId="4" fillId="2" borderId="101" xfId="4" applyFill="1" applyBorder="1" applyAlignment="1">
      <alignment vertical="center" shrinkToFit="1"/>
    </xf>
    <xf numFmtId="0" fontId="4" fillId="2" borderId="102" xfId="4" applyFill="1" applyBorder="1" applyAlignment="1">
      <alignment vertical="center" shrinkToFit="1"/>
    </xf>
    <xf numFmtId="0" fontId="4" fillId="2" borderId="103" xfId="4" applyFill="1" applyBorder="1" applyAlignment="1">
      <alignment vertical="center" shrinkToFit="1"/>
    </xf>
    <xf numFmtId="0" fontId="4" fillId="2" borderId="1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textRotation="255"/>
    </xf>
    <xf numFmtId="0" fontId="4" fillId="2" borderId="59" xfId="0" applyFont="1" applyFill="1" applyBorder="1" applyAlignment="1">
      <alignment horizontal="center" vertical="center" textRotation="255"/>
    </xf>
    <xf numFmtId="0" fontId="4" fillId="2" borderId="60" xfId="0" applyFont="1" applyFill="1" applyBorder="1" applyAlignment="1">
      <alignment horizontal="center" vertical="center" textRotation="255"/>
    </xf>
    <xf numFmtId="176" fontId="4" fillId="2" borderId="64" xfId="0" applyNumberFormat="1" applyFont="1" applyFill="1" applyBorder="1" applyAlignment="1">
      <alignment horizontal="center" vertical="center"/>
    </xf>
    <xf numFmtId="176" fontId="4" fillId="2" borderId="65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74" xfId="0" applyFont="1" applyFill="1" applyBorder="1" applyAlignment="1">
      <alignment horizontal="center" vertical="center"/>
    </xf>
    <xf numFmtId="0" fontId="4" fillId="2" borderId="75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2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0" fontId="4" fillId="2" borderId="68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10" xfId="0" applyNumberFormat="1" applyFont="1" applyFill="1" applyBorder="1" applyAlignment="1">
      <alignment horizontal="center" vertical="center"/>
    </xf>
    <xf numFmtId="179" fontId="4" fillId="2" borderId="73" xfId="0" applyNumberFormat="1" applyFont="1" applyFill="1" applyBorder="1" applyAlignment="1">
      <alignment horizontal="center" vertical="center" wrapText="1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top" wrapText="1"/>
    </xf>
    <xf numFmtId="0" fontId="4" fillId="2" borderId="32" xfId="0" applyFont="1" applyFill="1" applyBorder="1" applyAlignment="1">
      <alignment horizontal="center" vertical="top" wrapText="1"/>
    </xf>
    <xf numFmtId="38" fontId="12" fillId="0" borderId="10" xfId="1" applyFont="1" applyBorder="1" applyAlignment="1">
      <alignment horizontal="right" vertical="center"/>
    </xf>
    <xf numFmtId="38" fontId="12" fillId="0" borderId="1" xfId="1" applyFont="1" applyBorder="1" applyAlignment="1">
      <alignment horizontal="right" vertical="center"/>
    </xf>
    <xf numFmtId="38" fontId="12" fillId="0" borderId="81" xfId="1" applyFont="1" applyBorder="1" applyAlignment="1">
      <alignment horizontal="right" vertical="center"/>
    </xf>
    <xf numFmtId="177" fontId="7" fillId="2" borderId="10" xfId="4" applyNumberFormat="1" applyFont="1" applyFill="1" applyBorder="1" applyAlignment="1">
      <alignment horizontal="center" vertical="center" wrapText="1"/>
    </xf>
    <xf numFmtId="177" fontId="7" fillId="2" borderId="11" xfId="4" applyNumberFormat="1" applyFont="1" applyFill="1" applyBorder="1" applyAlignment="1">
      <alignment horizontal="center" vertical="center" wrapText="1"/>
    </xf>
    <xf numFmtId="177" fontId="8" fillId="2" borderId="10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38" fontId="12" fillId="0" borderId="74" xfId="1" applyFont="1" applyBorder="1" applyAlignment="1">
      <alignment horizontal="right" vertical="center"/>
    </xf>
    <xf numFmtId="38" fontId="12" fillId="0" borderId="50" xfId="1" applyFont="1" applyBorder="1" applyAlignment="1">
      <alignment horizontal="right" vertical="center"/>
    </xf>
    <xf numFmtId="0" fontId="4" fillId="2" borderId="80" xfId="4" applyFont="1" applyFill="1" applyBorder="1" applyAlignment="1">
      <alignment horizontal="center" vertical="center"/>
    </xf>
    <xf numFmtId="0" fontId="4" fillId="2" borderId="14" xfId="4" applyFont="1" applyFill="1" applyBorder="1" applyAlignment="1">
      <alignment horizontal="center" vertical="center"/>
    </xf>
    <xf numFmtId="38" fontId="12" fillId="0" borderId="49" xfId="1" applyFont="1" applyBorder="1" applyAlignment="1">
      <alignment horizontal="right" vertical="center"/>
    </xf>
  </cellXfs>
  <cellStyles count="8">
    <cellStyle name="パーセント 2" xfId="7"/>
    <cellStyle name="桁区切り" xfId="1" builtinId="6"/>
    <cellStyle name="桁区切り 2" xfId="3"/>
    <cellStyle name="桁区切り 3" xfId="5"/>
    <cellStyle name="桁区切り 4" xfId="6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1" sqref="C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2" t="s">
        <v>83</v>
      </c>
    </row>
    <row r="2" spans="2:11" ht="20.100000000000001" customHeight="1">
      <c r="C2" s="2" t="s">
        <v>220</v>
      </c>
    </row>
    <row r="3" spans="2:11" ht="14.25" customHeight="1">
      <c r="G3" s="102" t="s">
        <v>111</v>
      </c>
    </row>
    <row r="4" spans="2:11" ht="20.100000000000001" customHeight="1">
      <c r="B4" s="185"/>
      <c r="C4" s="185"/>
      <c r="D4" s="185"/>
      <c r="E4" s="68" t="s">
        <v>68</v>
      </c>
      <c r="F4" s="69" t="s">
        <v>69</v>
      </c>
      <c r="G4" s="69" t="s">
        <v>74</v>
      </c>
    </row>
    <row r="5" spans="2:11" ht="20.100000000000001" customHeight="1">
      <c r="B5" s="70"/>
      <c r="C5" s="183" t="s">
        <v>79</v>
      </c>
      <c r="D5" s="184"/>
      <c r="E5" s="4">
        <v>460459</v>
      </c>
      <c r="F5" s="4">
        <v>448871</v>
      </c>
      <c r="G5" s="4">
        <f>E5-F5</f>
        <v>11588</v>
      </c>
      <c r="I5" s="5"/>
      <c r="J5" s="5"/>
      <c r="K5" s="5"/>
    </row>
    <row r="6" spans="2:11" ht="20.100000000000001" customHeight="1">
      <c r="B6" s="71"/>
      <c r="C6" s="183" t="s">
        <v>80</v>
      </c>
      <c r="D6" s="184"/>
      <c r="E6" s="134">
        <f>SUM(E7:E11)</f>
        <v>269136</v>
      </c>
      <c r="F6" s="134">
        <f>SUM(F7:F11)</f>
        <v>237477</v>
      </c>
      <c r="G6" s="4">
        <f t="shared" ref="G6:G11" si="0">E6-F6</f>
        <v>31659</v>
      </c>
      <c r="I6" s="5"/>
      <c r="J6" s="5"/>
      <c r="K6" s="5"/>
    </row>
    <row r="7" spans="2:11" ht="15" customHeight="1">
      <c r="B7" s="72"/>
      <c r="C7" s="189" t="s">
        <v>62</v>
      </c>
      <c r="D7" s="64" t="s">
        <v>51</v>
      </c>
      <c r="E7" s="131">
        <v>163541</v>
      </c>
      <c r="F7" s="131">
        <v>152743</v>
      </c>
      <c r="G7" s="140">
        <f t="shared" si="0"/>
        <v>10798</v>
      </c>
      <c r="I7" s="5"/>
      <c r="J7" s="5"/>
      <c r="K7" s="5"/>
    </row>
    <row r="8" spans="2:11" ht="15" customHeight="1">
      <c r="B8" s="72"/>
      <c r="C8" s="190"/>
      <c r="D8" s="65" t="s">
        <v>52</v>
      </c>
      <c r="E8" s="132">
        <v>59991</v>
      </c>
      <c r="F8" s="132">
        <v>44578</v>
      </c>
      <c r="G8" s="6">
        <f t="shared" si="0"/>
        <v>15413</v>
      </c>
      <c r="I8" s="5"/>
      <c r="J8" s="5"/>
      <c r="K8" s="5"/>
    </row>
    <row r="9" spans="2:11" ht="15" customHeight="1">
      <c r="B9" s="72"/>
      <c r="C9" s="191"/>
      <c r="D9" s="66" t="s">
        <v>53</v>
      </c>
      <c r="E9" s="132">
        <v>15972</v>
      </c>
      <c r="F9" s="132">
        <v>15744</v>
      </c>
      <c r="G9" s="6">
        <f t="shared" si="0"/>
        <v>228</v>
      </c>
      <c r="I9" s="5"/>
      <c r="J9" s="5"/>
      <c r="K9" s="5"/>
    </row>
    <row r="10" spans="2:11" ht="15" customHeight="1">
      <c r="B10" s="72"/>
      <c r="C10" s="62"/>
      <c r="D10" s="63" t="s">
        <v>78</v>
      </c>
      <c r="E10" s="132">
        <v>28238</v>
      </c>
      <c r="F10" s="132">
        <v>22939</v>
      </c>
      <c r="G10" s="6">
        <f t="shared" si="0"/>
        <v>5299</v>
      </c>
      <c r="I10" s="5"/>
      <c r="J10" s="5"/>
      <c r="K10" s="5"/>
    </row>
    <row r="11" spans="2:11" ht="15" customHeight="1">
      <c r="B11" s="101"/>
      <c r="C11" s="192" t="s">
        <v>82</v>
      </c>
      <c r="D11" s="193"/>
      <c r="E11" s="133">
        <v>1394</v>
      </c>
      <c r="F11" s="133">
        <v>1473</v>
      </c>
      <c r="G11" s="141">
        <f t="shared" si="0"/>
        <v>-79</v>
      </c>
      <c r="I11" s="5"/>
      <c r="J11" s="5"/>
      <c r="K11" s="5"/>
    </row>
    <row r="12" spans="2:11" ht="20.100000000000001" customHeight="1">
      <c r="B12" s="186" t="s">
        <v>81</v>
      </c>
      <c r="C12" s="187"/>
      <c r="D12" s="188"/>
      <c r="E12" s="135">
        <f>E5+E6</f>
        <v>729595</v>
      </c>
      <c r="F12" s="135">
        <f>F5+F6</f>
        <v>686348</v>
      </c>
      <c r="G12" s="4">
        <f>E12-F12</f>
        <v>43247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83</v>
      </c>
    </row>
    <row r="2" spans="2:9" ht="20.100000000000001" customHeight="1">
      <c r="B2" s="2" t="s">
        <v>221</v>
      </c>
    </row>
    <row r="3" spans="2:9" ht="13.5" customHeight="1">
      <c r="E3" s="107" t="s">
        <v>111</v>
      </c>
    </row>
    <row r="4" spans="2:9" ht="20.100000000000001" customHeight="1">
      <c r="B4" s="105"/>
      <c r="C4" s="68" t="s">
        <v>68</v>
      </c>
      <c r="D4" s="105" t="s">
        <v>69</v>
      </c>
      <c r="E4" s="105" t="s">
        <v>74</v>
      </c>
    </row>
    <row r="5" spans="2:9" ht="20.100000000000001" customHeight="1">
      <c r="B5" s="106" t="s">
        <v>125</v>
      </c>
      <c r="C5" s="142">
        <v>11179</v>
      </c>
      <c r="D5" s="143">
        <v>10411</v>
      </c>
      <c r="E5" s="4">
        <f>C5-D5</f>
        <v>768</v>
      </c>
      <c r="G5" s="5"/>
      <c r="H5" s="5"/>
      <c r="I5" s="5"/>
    </row>
    <row r="6" spans="2:9" ht="20.100000000000001" customHeight="1">
      <c r="B6" s="106" t="s">
        <v>126</v>
      </c>
      <c r="C6" s="142">
        <v>2326</v>
      </c>
      <c r="D6" s="143">
        <v>1357</v>
      </c>
      <c r="E6" s="4">
        <f>C6-D6</f>
        <v>969</v>
      </c>
      <c r="G6" s="5"/>
      <c r="H6" s="5"/>
      <c r="I6" s="5"/>
    </row>
    <row r="7" spans="2:9" ht="20.100000000000001" customHeight="1">
      <c r="B7" s="101" t="s">
        <v>76</v>
      </c>
      <c r="C7" s="144">
        <f>C5+C6</f>
        <v>13505</v>
      </c>
      <c r="D7" s="145">
        <f>D5+D6</f>
        <v>11768</v>
      </c>
      <c r="E7" s="7">
        <f>C7-D7</f>
        <v>1737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topLeftCell="Y1" workbookViewId="0">
      <selection activeCell="Z21" sqref="Z21"/>
    </sheetView>
  </sheetViews>
  <sheetFormatPr defaultRowHeight="13.5"/>
  <cols>
    <col min="1" max="1" width="9" style="99"/>
    <col min="2" max="2" width="19.375" style="99" bestFit="1" customWidth="1"/>
    <col min="3" max="3" width="28.75" style="99" customWidth="1"/>
    <col min="4" max="4" width="5.875" style="99" bestFit="1" customWidth="1"/>
    <col min="5" max="5" width="28.75" style="99" bestFit="1" customWidth="1"/>
    <col min="6" max="6" width="6.875" style="99" bestFit="1" customWidth="1"/>
    <col min="7" max="7" width="28.75" style="99" customWidth="1"/>
    <col min="8" max="8" width="6.875" style="99" bestFit="1" customWidth="1"/>
    <col min="9" max="11" width="9" style="99"/>
    <col min="12" max="12" width="2.5" style="99" bestFit="1" customWidth="1"/>
    <col min="13" max="13" width="26.125" style="99" bestFit="1" customWidth="1"/>
    <col min="14" max="14" width="24" style="99" bestFit="1" customWidth="1"/>
    <col min="15" max="16" width="26.125" style="99" bestFit="1" customWidth="1"/>
    <col min="17" max="19" width="24" style="99" bestFit="1" customWidth="1"/>
    <col min="20" max="20" width="26.125" style="99" bestFit="1" customWidth="1"/>
    <col min="21" max="21" width="28.75" style="99" bestFit="1" customWidth="1"/>
    <col min="22" max="22" width="21.75" style="99" bestFit="1" customWidth="1"/>
    <col min="23" max="23" width="26.125" style="99" bestFit="1" customWidth="1"/>
    <col min="24" max="25" width="9" style="99"/>
    <col min="26" max="26" width="28.75" style="99" bestFit="1" customWidth="1"/>
    <col min="27" max="27" width="10.625" style="99" customWidth="1"/>
    <col min="28" max="30" width="31.125" style="99" customWidth="1"/>
    <col min="31" max="257" width="9" style="99"/>
    <col min="258" max="258" width="19.375" style="99" bestFit="1" customWidth="1"/>
    <col min="259" max="259" width="28.75" style="99" customWidth="1"/>
    <col min="260" max="260" width="5.875" style="99" bestFit="1" customWidth="1"/>
    <col min="261" max="261" width="28.75" style="99" bestFit="1" customWidth="1"/>
    <col min="262" max="262" width="6.875" style="99" bestFit="1" customWidth="1"/>
    <col min="263" max="263" width="28.75" style="99" customWidth="1"/>
    <col min="264" max="264" width="6.875" style="99" bestFit="1" customWidth="1"/>
    <col min="265" max="267" width="9" style="99"/>
    <col min="268" max="268" width="2.5" style="99" bestFit="1" customWidth="1"/>
    <col min="269" max="269" width="26.125" style="99" bestFit="1" customWidth="1"/>
    <col min="270" max="270" width="24" style="99" bestFit="1" customWidth="1"/>
    <col min="271" max="272" width="26.125" style="99" bestFit="1" customWidth="1"/>
    <col min="273" max="275" width="24" style="99" bestFit="1" customWidth="1"/>
    <col min="276" max="276" width="26.125" style="99" bestFit="1" customWidth="1"/>
    <col min="277" max="277" width="28.75" style="99" bestFit="1" customWidth="1"/>
    <col min="278" max="278" width="21.75" style="99" bestFit="1" customWidth="1"/>
    <col min="279" max="279" width="26.125" style="99" bestFit="1" customWidth="1"/>
    <col min="280" max="281" width="9" style="99"/>
    <col min="282" max="282" width="28.75" style="99" bestFit="1" customWidth="1"/>
    <col min="283" max="283" width="10.625" style="99" customWidth="1"/>
    <col min="284" max="286" width="31.125" style="99" customWidth="1"/>
    <col min="287" max="513" width="9" style="99"/>
    <col min="514" max="514" width="19.375" style="99" bestFit="1" customWidth="1"/>
    <col min="515" max="515" width="28.75" style="99" customWidth="1"/>
    <col min="516" max="516" width="5.875" style="99" bestFit="1" customWidth="1"/>
    <col min="517" max="517" width="28.75" style="99" bestFit="1" customWidth="1"/>
    <col min="518" max="518" width="6.875" style="99" bestFit="1" customWidth="1"/>
    <col min="519" max="519" width="28.75" style="99" customWidth="1"/>
    <col min="520" max="520" width="6.875" style="99" bestFit="1" customWidth="1"/>
    <col min="521" max="523" width="9" style="99"/>
    <col min="524" max="524" width="2.5" style="99" bestFit="1" customWidth="1"/>
    <col min="525" max="525" width="26.125" style="99" bestFit="1" customWidth="1"/>
    <col min="526" max="526" width="24" style="99" bestFit="1" customWidth="1"/>
    <col min="527" max="528" width="26.125" style="99" bestFit="1" customWidth="1"/>
    <col min="529" max="531" width="24" style="99" bestFit="1" customWidth="1"/>
    <col min="532" max="532" width="26.125" style="99" bestFit="1" customWidth="1"/>
    <col min="533" max="533" width="28.75" style="99" bestFit="1" customWidth="1"/>
    <col min="534" max="534" width="21.75" style="99" bestFit="1" customWidth="1"/>
    <col min="535" max="535" width="26.125" style="99" bestFit="1" customWidth="1"/>
    <col min="536" max="537" width="9" style="99"/>
    <col min="538" max="538" width="28.75" style="99" bestFit="1" customWidth="1"/>
    <col min="539" max="539" width="10.625" style="99" customWidth="1"/>
    <col min="540" max="542" width="31.125" style="99" customWidth="1"/>
    <col min="543" max="769" width="9" style="99"/>
    <col min="770" max="770" width="19.375" style="99" bestFit="1" customWidth="1"/>
    <col min="771" max="771" width="28.75" style="99" customWidth="1"/>
    <col min="772" max="772" width="5.875" style="99" bestFit="1" customWidth="1"/>
    <col min="773" max="773" width="28.75" style="99" bestFit="1" customWidth="1"/>
    <col min="774" max="774" width="6.875" style="99" bestFit="1" customWidth="1"/>
    <col min="775" max="775" width="28.75" style="99" customWidth="1"/>
    <col min="776" max="776" width="6.875" style="99" bestFit="1" customWidth="1"/>
    <col min="777" max="779" width="9" style="99"/>
    <col min="780" max="780" width="2.5" style="99" bestFit="1" customWidth="1"/>
    <col min="781" max="781" width="26.125" style="99" bestFit="1" customWidth="1"/>
    <col min="782" max="782" width="24" style="99" bestFit="1" customWidth="1"/>
    <col min="783" max="784" width="26.125" style="99" bestFit="1" customWidth="1"/>
    <col min="785" max="787" width="24" style="99" bestFit="1" customWidth="1"/>
    <col min="788" max="788" width="26.125" style="99" bestFit="1" customWidth="1"/>
    <col min="789" max="789" width="28.75" style="99" bestFit="1" customWidth="1"/>
    <col min="790" max="790" width="21.75" style="99" bestFit="1" customWidth="1"/>
    <col min="791" max="791" width="26.125" style="99" bestFit="1" customWidth="1"/>
    <col min="792" max="793" width="9" style="99"/>
    <col min="794" max="794" width="28.75" style="99" bestFit="1" customWidth="1"/>
    <col min="795" max="795" width="10.625" style="99" customWidth="1"/>
    <col min="796" max="798" width="31.125" style="99" customWidth="1"/>
    <col min="799" max="1025" width="9" style="99"/>
    <col min="1026" max="1026" width="19.375" style="99" bestFit="1" customWidth="1"/>
    <col min="1027" max="1027" width="28.75" style="99" customWidth="1"/>
    <col min="1028" max="1028" width="5.875" style="99" bestFit="1" customWidth="1"/>
    <col min="1029" max="1029" width="28.75" style="99" bestFit="1" customWidth="1"/>
    <col min="1030" max="1030" width="6.875" style="99" bestFit="1" customWidth="1"/>
    <col min="1031" max="1031" width="28.75" style="99" customWidth="1"/>
    <col min="1032" max="1032" width="6.875" style="99" bestFit="1" customWidth="1"/>
    <col min="1033" max="1035" width="9" style="99"/>
    <col min="1036" max="1036" width="2.5" style="99" bestFit="1" customWidth="1"/>
    <col min="1037" max="1037" width="26.125" style="99" bestFit="1" customWidth="1"/>
    <col min="1038" max="1038" width="24" style="99" bestFit="1" customWidth="1"/>
    <col min="1039" max="1040" width="26.125" style="99" bestFit="1" customWidth="1"/>
    <col min="1041" max="1043" width="24" style="99" bestFit="1" customWidth="1"/>
    <col min="1044" max="1044" width="26.125" style="99" bestFit="1" customWidth="1"/>
    <col min="1045" max="1045" width="28.75" style="99" bestFit="1" customWidth="1"/>
    <col min="1046" max="1046" width="21.75" style="99" bestFit="1" customWidth="1"/>
    <col min="1047" max="1047" width="26.125" style="99" bestFit="1" customWidth="1"/>
    <col min="1048" max="1049" width="9" style="99"/>
    <col min="1050" max="1050" width="28.75" style="99" bestFit="1" customWidth="1"/>
    <col min="1051" max="1051" width="10.625" style="99" customWidth="1"/>
    <col min="1052" max="1054" width="31.125" style="99" customWidth="1"/>
    <col min="1055" max="1281" width="9" style="99"/>
    <col min="1282" max="1282" width="19.375" style="99" bestFit="1" customWidth="1"/>
    <col min="1283" max="1283" width="28.75" style="99" customWidth="1"/>
    <col min="1284" max="1284" width="5.875" style="99" bestFit="1" customWidth="1"/>
    <col min="1285" max="1285" width="28.75" style="99" bestFit="1" customWidth="1"/>
    <col min="1286" max="1286" width="6.875" style="99" bestFit="1" customWidth="1"/>
    <col min="1287" max="1287" width="28.75" style="99" customWidth="1"/>
    <col min="1288" max="1288" width="6.875" style="99" bestFit="1" customWidth="1"/>
    <col min="1289" max="1291" width="9" style="99"/>
    <col min="1292" max="1292" width="2.5" style="99" bestFit="1" customWidth="1"/>
    <col min="1293" max="1293" width="26.125" style="99" bestFit="1" customWidth="1"/>
    <col min="1294" max="1294" width="24" style="99" bestFit="1" customWidth="1"/>
    <col min="1295" max="1296" width="26.125" style="99" bestFit="1" customWidth="1"/>
    <col min="1297" max="1299" width="24" style="99" bestFit="1" customWidth="1"/>
    <col min="1300" max="1300" width="26.125" style="99" bestFit="1" customWidth="1"/>
    <col min="1301" max="1301" width="28.75" style="99" bestFit="1" customWidth="1"/>
    <col min="1302" max="1302" width="21.75" style="99" bestFit="1" customWidth="1"/>
    <col min="1303" max="1303" width="26.125" style="99" bestFit="1" customWidth="1"/>
    <col min="1304" max="1305" width="9" style="99"/>
    <col min="1306" max="1306" width="28.75" style="99" bestFit="1" customWidth="1"/>
    <col min="1307" max="1307" width="10.625" style="99" customWidth="1"/>
    <col min="1308" max="1310" width="31.125" style="99" customWidth="1"/>
    <col min="1311" max="1537" width="9" style="99"/>
    <col min="1538" max="1538" width="19.375" style="99" bestFit="1" customWidth="1"/>
    <col min="1539" max="1539" width="28.75" style="99" customWidth="1"/>
    <col min="1540" max="1540" width="5.875" style="99" bestFit="1" customWidth="1"/>
    <col min="1541" max="1541" width="28.75" style="99" bestFit="1" customWidth="1"/>
    <col min="1542" max="1542" width="6.875" style="99" bestFit="1" customWidth="1"/>
    <col min="1543" max="1543" width="28.75" style="99" customWidth="1"/>
    <col min="1544" max="1544" width="6.875" style="99" bestFit="1" customWidth="1"/>
    <col min="1545" max="1547" width="9" style="99"/>
    <col min="1548" max="1548" width="2.5" style="99" bestFit="1" customWidth="1"/>
    <col min="1549" max="1549" width="26.125" style="99" bestFit="1" customWidth="1"/>
    <col min="1550" max="1550" width="24" style="99" bestFit="1" customWidth="1"/>
    <col min="1551" max="1552" width="26.125" style="99" bestFit="1" customWidth="1"/>
    <col min="1553" max="1555" width="24" style="99" bestFit="1" customWidth="1"/>
    <col min="1556" max="1556" width="26.125" style="99" bestFit="1" customWidth="1"/>
    <col min="1557" max="1557" width="28.75" style="99" bestFit="1" customWidth="1"/>
    <col min="1558" max="1558" width="21.75" style="99" bestFit="1" customWidth="1"/>
    <col min="1559" max="1559" width="26.125" style="99" bestFit="1" customWidth="1"/>
    <col min="1560" max="1561" width="9" style="99"/>
    <col min="1562" max="1562" width="28.75" style="99" bestFit="1" customWidth="1"/>
    <col min="1563" max="1563" width="10.625" style="99" customWidth="1"/>
    <col min="1564" max="1566" width="31.125" style="99" customWidth="1"/>
    <col min="1567" max="1793" width="9" style="99"/>
    <col min="1794" max="1794" width="19.375" style="99" bestFit="1" customWidth="1"/>
    <col min="1795" max="1795" width="28.75" style="99" customWidth="1"/>
    <col min="1796" max="1796" width="5.875" style="99" bestFit="1" customWidth="1"/>
    <col min="1797" max="1797" width="28.75" style="99" bestFit="1" customWidth="1"/>
    <col min="1798" max="1798" width="6.875" style="99" bestFit="1" customWidth="1"/>
    <col min="1799" max="1799" width="28.75" style="99" customWidth="1"/>
    <col min="1800" max="1800" width="6.875" style="99" bestFit="1" customWidth="1"/>
    <col min="1801" max="1803" width="9" style="99"/>
    <col min="1804" max="1804" width="2.5" style="99" bestFit="1" customWidth="1"/>
    <col min="1805" max="1805" width="26.125" style="99" bestFit="1" customWidth="1"/>
    <col min="1806" max="1806" width="24" style="99" bestFit="1" customWidth="1"/>
    <col min="1807" max="1808" width="26.125" style="99" bestFit="1" customWidth="1"/>
    <col min="1809" max="1811" width="24" style="99" bestFit="1" customWidth="1"/>
    <col min="1812" max="1812" width="26.125" style="99" bestFit="1" customWidth="1"/>
    <col min="1813" max="1813" width="28.75" style="99" bestFit="1" customWidth="1"/>
    <col min="1814" max="1814" width="21.75" style="99" bestFit="1" customWidth="1"/>
    <col min="1815" max="1815" width="26.125" style="99" bestFit="1" customWidth="1"/>
    <col min="1816" max="1817" width="9" style="99"/>
    <col min="1818" max="1818" width="28.75" style="99" bestFit="1" customWidth="1"/>
    <col min="1819" max="1819" width="10.625" style="99" customWidth="1"/>
    <col min="1820" max="1822" width="31.125" style="99" customWidth="1"/>
    <col min="1823" max="2049" width="9" style="99"/>
    <col min="2050" max="2050" width="19.375" style="99" bestFit="1" customWidth="1"/>
    <col min="2051" max="2051" width="28.75" style="99" customWidth="1"/>
    <col min="2052" max="2052" width="5.875" style="99" bestFit="1" customWidth="1"/>
    <col min="2053" max="2053" width="28.75" style="99" bestFit="1" customWidth="1"/>
    <col min="2054" max="2054" width="6.875" style="99" bestFit="1" customWidth="1"/>
    <col min="2055" max="2055" width="28.75" style="99" customWidth="1"/>
    <col min="2056" max="2056" width="6.875" style="99" bestFit="1" customWidth="1"/>
    <col min="2057" max="2059" width="9" style="99"/>
    <col min="2060" max="2060" width="2.5" style="99" bestFit="1" customWidth="1"/>
    <col min="2061" max="2061" width="26.125" style="99" bestFit="1" customWidth="1"/>
    <col min="2062" max="2062" width="24" style="99" bestFit="1" customWidth="1"/>
    <col min="2063" max="2064" width="26.125" style="99" bestFit="1" customWidth="1"/>
    <col min="2065" max="2067" width="24" style="99" bestFit="1" customWidth="1"/>
    <col min="2068" max="2068" width="26.125" style="99" bestFit="1" customWidth="1"/>
    <col min="2069" max="2069" width="28.75" style="99" bestFit="1" customWidth="1"/>
    <col min="2070" max="2070" width="21.75" style="99" bestFit="1" customWidth="1"/>
    <col min="2071" max="2071" width="26.125" style="99" bestFit="1" customWidth="1"/>
    <col min="2072" max="2073" width="9" style="99"/>
    <col min="2074" max="2074" width="28.75" style="99" bestFit="1" customWidth="1"/>
    <col min="2075" max="2075" width="10.625" style="99" customWidth="1"/>
    <col min="2076" max="2078" width="31.125" style="99" customWidth="1"/>
    <col min="2079" max="2305" width="9" style="99"/>
    <col min="2306" max="2306" width="19.375" style="99" bestFit="1" customWidth="1"/>
    <col min="2307" max="2307" width="28.75" style="99" customWidth="1"/>
    <col min="2308" max="2308" width="5.875" style="99" bestFit="1" customWidth="1"/>
    <col min="2309" max="2309" width="28.75" style="99" bestFit="1" customWidth="1"/>
    <col min="2310" max="2310" width="6.875" style="99" bestFit="1" customWidth="1"/>
    <col min="2311" max="2311" width="28.75" style="99" customWidth="1"/>
    <col min="2312" max="2312" width="6.875" style="99" bestFit="1" customWidth="1"/>
    <col min="2313" max="2315" width="9" style="99"/>
    <col min="2316" max="2316" width="2.5" style="99" bestFit="1" customWidth="1"/>
    <col min="2317" max="2317" width="26.125" style="99" bestFit="1" customWidth="1"/>
    <col min="2318" max="2318" width="24" style="99" bestFit="1" customWidth="1"/>
    <col min="2319" max="2320" width="26.125" style="99" bestFit="1" customWidth="1"/>
    <col min="2321" max="2323" width="24" style="99" bestFit="1" customWidth="1"/>
    <col min="2324" max="2324" width="26.125" style="99" bestFit="1" customWidth="1"/>
    <col min="2325" max="2325" width="28.75" style="99" bestFit="1" customWidth="1"/>
    <col min="2326" max="2326" width="21.75" style="99" bestFit="1" customWidth="1"/>
    <col min="2327" max="2327" width="26.125" style="99" bestFit="1" customWidth="1"/>
    <col min="2328" max="2329" width="9" style="99"/>
    <col min="2330" max="2330" width="28.75" style="99" bestFit="1" customWidth="1"/>
    <col min="2331" max="2331" width="10.625" style="99" customWidth="1"/>
    <col min="2332" max="2334" width="31.125" style="99" customWidth="1"/>
    <col min="2335" max="2561" width="9" style="99"/>
    <col min="2562" max="2562" width="19.375" style="99" bestFit="1" customWidth="1"/>
    <col min="2563" max="2563" width="28.75" style="99" customWidth="1"/>
    <col min="2564" max="2564" width="5.875" style="99" bestFit="1" customWidth="1"/>
    <col min="2565" max="2565" width="28.75" style="99" bestFit="1" customWidth="1"/>
    <col min="2566" max="2566" width="6.875" style="99" bestFit="1" customWidth="1"/>
    <col min="2567" max="2567" width="28.75" style="99" customWidth="1"/>
    <col min="2568" max="2568" width="6.875" style="99" bestFit="1" customWidth="1"/>
    <col min="2569" max="2571" width="9" style="99"/>
    <col min="2572" max="2572" width="2.5" style="99" bestFit="1" customWidth="1"/>
    <col min="2573" max="2573" width="26.125" style="99" bestFit="1" customWidth="1"/>
    <col min="2574" max="2574" width="24" style="99" bestFit="1" customWidth="1"/>
    <col min="2575" max="2576" width="26.125" style="99" bestFit="1" customWidth="1"/>
    <col min="2577" max="2579" width="24" style="99" bestFit="1" customWidth="1"/>
    <col min="2580" max="2580" width="26.125" style="99" bestFit="1" customWidth="1"/>
    <col min="2581" max="2581" width="28.75" style="99" bestFit="1" customWidth="1"/>
    <col min="2582" max="2582" width="21.75" style="99" bestFit="1" customWidth="1"/>
    <col min="2583" max="2583" width="26.125" style="99" bestFit="1" customWidth="1"/>
    <col min="2584" max="2585" width="9" style="99"/>
    <col min="2586" max="2586" width="28.75" style="99" bestFit="1" customWidth="1"/>
    <col min="2587" max="2587" width="10.625" style="99" customWidth="1"/>
    <col min="2588" max="2590" width="31.125" style="99" customWidth="1"/>
    <col min="2591" max="2817" width="9" style="99"/>
    <col min="2818" max="2818" width="19.375" style="99" bestFit="1" customWidth="1"/>
    <col min="2819" max="2819" width="28.75" style="99" customWidth="1"/>
    <col min="2820" max="2820" width="5.875" style="99" bestFit="1" customWidth="1"/>
    <col min="2821" max="2821" width="28.75" style="99" bestFit="1" customWidth="1"/>
    <col min="2822" max="2822" width="6.875" style="99" bestFit="1" customWidth="1"/>
    <col min="2823" max="2823" width="28.75" style="99" customWidth="1"/>
    <col min="2824" max="2824" width="6.875" style="99" bestFit="1" customWidth="1"/>
    <col min="2825" max="2827" width="9" style="99"/>
    <col min="2828" max="2828" width="2.5" style="99" bestFit="1" customWidth="1"/>
    <col min="2829" max="2829" width="26.125" style="99" bestFit="1" customWidth="1"/>
    <col min="2830" max="2830" width="24" style="99" bestFit="1" customWidth="1"/>
    <col min="2831" max="2832" width="26.125" style="99" bestFit="1" customWidth="1"/>
    <col min="2833" max="2835" width="24" style="99" bestFit="1" customWidth="1"/>
    <col min="2836" max="2836" width="26.125" style="99" bestFit="1" customWidth="1"/>
    <col min="2837" max="2837" width="28.75" style="99" bestFit="1" customWidth="1"/>
    <col min="2838" max="2838" width="21.75" style="99" bestFit="1" customWidth="1"/>
    <col min="2839" max="2839" width="26.125" style="99" bestFit="1" customWidth="1"/>
    <col min="2840" max="2841" width="9" style="99"/>
    <col min="2842" max="2842" width="28.75" style="99" bestFit="1" customWidth="1"/>
    <col min="2843" max="2843" width="10.625" style="99" customWidth="1"/>
    <col min="2844" max="2846" width="31.125" style="99" customWidth="1"/>
    <col min="2847" max="3073" width="9" style="99"/>
    <col min="3074" max="3074" width="19.375" style="99" bestFit="1" customWidth="1"/>
    <col min="3075" max="3075" width="28.75" style="99" customWidth="1"/>
    <col min="3076" max="3076" width="5.875" style="99" bestFit="1" customWidth="1"/>
    <col min="3077" max="3077" width="28.75" style="99" bestFit="1" customWidth="1"/>
    <col min="3078" max="3078" width="6.875" style="99" bestFit="1" customWidth="1"/>
    <col min="3079" max="3079" width="28.75" style="99" customWidth="1"/>
    <col min="3080" max="3080" width="6.875" style="99" bestFit="1" customWidth="1"/>
    <col min="3081" max="3083" width="9" style="99"/>
    <col min="3084" max="3084" width="2.5" style="99" bestFit="1" customWidth="1"/>
    <col min="3085" max="3085" width="26.125" style="99" bestFit="1" customWidth="1"/>
    <col min="3086" max="3086" width="24" style="99" bestFit="1" customWidth="1"/>
    <col min="3087" max="3088" width="26.125" style="99" bestFit="1" customWidth="1"/>
    <col min="3089" max="3091" width="24" style="99" bestFit="1" customWidth="1"/>
    <col min="3092" max="3092" width="26.125" style="99" bestFit="1" customWidth="1"/>
    <col min="3093" max="3093" width="28.75" style="99" bestFit="1" customWidth="1"/>
    <col min="3094" max="3094" width="21.75" style="99" bestFit="1" customWidth="1"/>
    <col min="3095" max="3095" width="26.125" style="99" bestFit="1" customWidth="1"/>
    <col min="3096" max="3097" width="9" style="99"/>
    <col min="3098" max="3098" width="28.75" style="99" bestFit="1" customWidth="1"/>
    <col min="3099" max="3099" width="10.625" style="99" customWidth="1"/>
    <col min="3100" max="3102" width="31.125" style="99" customWidth="1"/>
    <col min="3103" max="3329" width="9" style="99"/>
    <col min="3330" max="3330" width="19.375" style="99" bestFit="1" customWidth="1"/>
    <col min="3331" max="3331" width="28.75" style="99" customWidth="1"/>
    <col min="3332" max="3332" width="5.875" style="99" bestFit="1" customWidth="1"/>
    <col min="3333" max="3333" width="28.75" style="99" bestFit="1" customWidth="1"/>
    <col min="3334" max="3334" width="6.875" style="99" bestFit="1" customWidth="1"/>
    <col min="3335" max="3335" width="28.75" style="99" customWidth="1"/>
    <col min="3336" max="3336" width="6.875" style="99" bestFit="1" customWidth="1"/>
    <col min="3337" max="3339" width="9" style="99"/>
    <col min="3340" max="3340" width="2.5" style="99" bestFit="1" customWidth="1"/>
    <col min="3341" max="3341" width="26.125" style="99" bestFit="1" customWidth="1"/>
    <col min="3342" max="3342" width="24" style="99" bestFit="1" customWidth="1"/>
    <col min="3343" max="3344" width="26.125" style="99" bestFit="1" customWidth="1"/>
    <col min="3345" max="3347" width="24" style="99" bestFit="1" customWidth="1"/>
    <col min="3348" max="3348" width="26.125" style="99" bestFit="1" customWidth="1"/>
    <col min="3349" max="3349" width="28.75" style="99" bestFit="1" customWidth="1"/>
    <col min="3350" max="3350" width="21.75" style="99" bestFit="1" customWidth="1"/>
    <col min="3351" max="3351" width="26.125" style="99" bestFit="1" customWidth="1"/>
    <col min="3352" max="3353" width="9" style="99"/>
    <col min="3354" max="3354" width="28.75" style="99" bestFit="1" customWidth="1"/>
    <col min="3355" max="3355" width="10.625" style="99" customWidth="1"/>
    <col min="3356" max="3358" width="31.125" style="99" customWidth="1"/>
    <col min="3359" max="3585" width="9" style="99"/>
    <col min="3586" max="3586" width="19.375" style="99" bestFit="1" customWidth="1"/>
    <col min="3587" max="3587" width="28.75" style="99" customWidth="1"/>
    <col min="3588" max="3588" width="5.875" style="99" bestFit="1" customWidth="1"/>
    <col min="3589" max="3589" width="28.75" style="99" bestFit="1" customWidth="1"/>
    <col min="3590" max="3590" width="6.875" style="99" bestFit="1" customWidth="1"/>
    <col min="3591" max="3591" width="28.75" style="99" customWidth="1"/>
    <col min="3592" max="3592" width="6.875" style="99" bestFit="1" customWidth="1"/>
    <col min="3593" max="3595" width="9" style="99"/>
    <col min="3596" max="3596" width="2.5" style="99" bestFit="1" customWidth="1"/>
    <col min="3597" max="3597" width="26.125" style="99" bestFit="1" customWidth="1"/>
    <col min="3598" max="3598" width="24" style="99" bestFit="1" customWidth="1"/>
    <col min="3599" max="3600" width="26.125" style="99" bestFit="1" customWidth="1"/>
    <col min="3601" max="3603" width="24" style="99" bestFit="1" customWidth="1"/>
    <col min="3604" max="3604" width="26.125" style="99" bestFit="1" customWidth="1"/>
    <col min="3605" max="3605" width="28.75" style="99" bestFit="1" customWidth="1"/>
    <col min="3606" max="3606" width="21.75" style="99" bestFit="1" customWidth="1"/>
    <col min="3607" max="3607" width="26.125" style="99" bestFit="1" customWidth="1"/>
    <col min="3608" max="3609" width="9" style="99"/>
    <col min="3610" max="3610" width="28.75" style="99" bestFit="1" customWidth="1"/>
    <col min="3611" max="3611" width="10.625" style="99" customWidth="1"/>
    <col min="3612" max="3614" width="31.125" style="99" customWidth="1"/>
    <col min="3615" max="3841" width="9" style="99"/>
    <col min="3842" max="3842" width="19.375" style="99" bestFit="1" customWidth="1"/>
    <col min="3843" max="3843" width="28.75" style="99" customWidth="1"/>
    <col min="3844" max="3844" width="5.875" style="99" bestFit="1" customWidth="1"/>
    <col min="3845" max="3845" width="28.75" style="99" bestFit="1" customWidth="1"/>
    <col min="3846" max="3846" width="6.875" style="99" bestFit="1" customWidth="1"/>
    <col min="3847" max="3847" width="28.75" style="99" customWidth="1"/>
    <col min="3848" max="3848" width="6.875" style="99" bestFit="1" customWidth="1"/>
    <col min="3849" max="3851" width="9" style="99"/>
    <col min="3852" max="3852" width="2.5" style="99" bestFit="1" customWidth="1"/>
    <col min="3853" max="3853" width="26.125" style="99" bestFit="1" customWidth="1"/>
    <col min="3854" max="3854" width="24" style="99" bestFit="1" customWidth="1"/>
    <col min="3855" max="3856" width="26.125" style="99" bestFit="1" customWidth="1"/>
    <col min="3857" max="3859" width="24" style="99" bestFit="1" customWidth="1"/>
    <col min="3860" max="3860" width="26.125" style="99" bestFit="1" customWidth="1"/>
    <col min="3861" max="3861" width="28.75" style="99" bestFit="1" customWidth="1"/>
    <col min="3862" max="3862" width="21.75" style="99" bestFit="1" customWidth="1"/>
    <col min="3863" max="3863" width="26.125" style="99" bestFit="1" customWidth="1"/>
    <col min="3864" max="3865" width="9" style="99"/>
    <col min="3866" max="3866" width="28.75" style="99" bestFit="1" customWidth="1"/>
    <col min="3867" max="3867" width="10.625" style="99" customWidth="1"/>
    <col min="3868" max="3870" width="31.125" style="99" customWidth="1"/>
    <col min="3871" max="4097" width="9" style="99"/>
    <col min="4098" max="4098" width="19.375" style="99" bestFit="1" customWidth="1"/>
    <col min="4099" max="4099" width="28.75" style="99" customWidth="1"/>
    <col min="4100" max="4100" width="5.875" style="99" bestFit="1" customWidth="1"/>
    <col min="4101" max="4101" width="28.75" style="99" bestFit="1" customWidth="1"/>
    <col min="4102" max="4102" width="6.875" style="99" bestFit="1" customWidth="1"/>
    <col min="4103" max="4103" width="28.75" style="99" customWidth="1"/>
    <col min="4104" max="4104" width="6.875" style="99" bestFit="1" customWidth="1"/>
    <col min="4105" max="4107" width="9" style="99"/>
    <col min="4108" max="4108" width="2.5" style="99" bestFit="1" customWidth="1"/>
    <col min="4109" max="4109" width="26.125" style="99" bestFit="1" customWidth="1"/>
    <col min="4110" max="4110" width="24" style="99" bestFit="1" customWidth="1"/>
    <col min="4111" max="4112" width="26.125" style="99" bestFit="1" customWidth="1"/>
    <col min="4113" max="4115" width="24" style="99" bestFit="1" customWidth="1"/>
    <col min="4116" max="4116" width="26.125" style="99" bestFit="1" customWidth="1"/>
    <col min="4117" max="4117" width="28.75" style="99" bestFit="1" customWidth="1"/>
    <col min="4118" max="4118" width="21.75" style="99" bestFit="1" customWidth="1"/>
    <col min="4119" max="4119" width="26.125" style="99" bestFit="1" customWidth="1"/>
    <col min="4120" max="4121" width="9" style="99"/>
    <col min="4122" max="4122" width="28.75" style="99" bestFit="1" customWidth="1"/>
    <col min="4123" max="4123" width="10.625" style="99" customWidth="1"/>
    <col min="4124" max="4126" width="31.125" style="99" customWidth="1"/>
    <col min="4127" max="4353" width="9" style="99"/>
    <col min="4354" max="4354" width="19.375" style="99" bestFit="1" customWidth="1"/>
    <col min="4355" max="4355" width="28.75" style="99" customWidth="1"/>
    <col min="4356" max="4356" width="5.875" style="99" bestFit="1" customWidth="1"/>
    <col min="4357" max="4357" width="28.75" style="99" bestFit="1" customWidth="1"/>
    <col min="4358" max="4358" width="6.875" style="99" bestFit="1" customWidth="1"/>
    <col min="4359" max="4359" width="28.75" style="99" customWidth="1"/>
    <col min="4360" max="4360" width="6.875" style="99" bestFit="1" customWidth="1"/>
    <col min="4361" max="4363" width="9" style="99"/>
    <col min="4364" max="4364" width="2.5" style="99" bestFit="1" customWidth="1"/>
    <col min="4365" max="4365" width="26.125" style="99" bestFit="1" customWidth="1"/>
    <col min="4366" max="4366" width="24" style="99" bestFit="1" customWidth="1"/>
    <col min="4367" max="4368" width="26.125" style="99" bestFit="1" customWidth="1"/>
    <col min="4369" max="4371" width="24" style="99" bestFit="1" customWidth="1"/>
    <col min="4372" max="4372" width="26.125" style="99" bestFit="1" customWidth="1"/>
    <col min="4373" max="4373" width="28.75" style="99" bestFit="1" customWidth="1"/>
    <col min="4374" max="4374" width="21.75" style="99" bestFit="1" customWidth="1"/>
    <col min="4375" max="4375" width="26.125" style="99" bestFit="1" customWidth="1"/>
    <col min="4376" max="4377" width="9" style="99"/>
    <col min="4378" max="4378" width="28.75" style="99" bestFit="1" customWidth="1"/>
    <col min="4379" max="4379" width="10.625" style="99" customWidth="1"/>
    <col min="4380" max="4382" width="31.125" style="99" customWidth="1"/>
    <col min="4383" max="4609" width="9" style="99"/>
    <col min="4610" max="4610" width="19.375" style="99" bestFit="1" customWidth="1"/>
    <col min="4611" max="4611" width="28.75" style="99" customWidth="1"/>
    <col min="4612" max="4612" width="5.875" style="99" bestFit="1" customWidth="1"/>
    <col min="4613" max="4613" width="28.75" style="99" bestFit="1" customWidth="1"/>
    <col min="4614" max="4614" width="6.875" style="99" bestFit="1" customWidth="1"/>
    <col min="4615" max="4615" width="28.75" style="99" customWidth="1"/>
    <col min="4616" max="4616" width="6.875" style="99" bestFit="1" customWidth="1"/>
    <col min="4617" max="4619" width="9" style="99"/>
    <col min="4620" max="4620" width="2.5" style="99" bestFit="1" customWidth="1"/>
    <col min="4621" max="4621" width="26.125" style="99" bestFit="1" customWidth="1"/>
    <col min="4622" max="4622" width="24" style="99" bestFit="1" customWidth="1"/>
    <col min="4623" max="4624" width="26.125" style="99" bestFit="1" customWidth="1"/>
    <col min="4625" max="4627" width="24" style="99" bestFit="1" customWidth="1"/>
    <col min="4628" max="4628" width="26.125" style="99" bestFit="1" customWidth="1"/>
    <col min="4629" max="4629" width="28.75" style="99" bestFit="1" customWidth="1"/>
    <col min="4630" max="4630" width="21.75" style="99" bestFit="1" customWidth="1"/>
    <col min="4631" max="4631" width="26.125" style="99" bestFit="1" customWidth="1"/>
    <col min="4632" max="4633" width="9" style="99"/>
    <col min="4634" max="4634" width="28.75" style="99" bestFit="1" customWidth="1"/>
    <col min="4635" max="4635" width="10.625" style="99" customWidth="1"/>
    <col min="4636" max="4638" width="31.125" style="99" customWidth="1"/>
    <col min="4639" max="4865" width="9" style="99"/>
    <col min="4866" max="4866" width="19.375" style="99" bestFit="1" customWidth="1"/>
    <col min="4867" max="4867" width="28.75" style="99" customWidth="1"/>
    <col min="4868" max="4868" width="5.875" style="99" bestFit="1" customWidth="1"/>
    <col min="4869" max="4869" width="28.75" style="99" bestFit="1" customWidth="1"/>
    <col min="4870" max="4870" width="6.875" style="99" bestFit="1" customWidth="1"/>
    <col min="4871" max="4871" width="28.75" style="99" customWidth="1"/>
    <col min="4872" max="4872" width="6.875" style="99" bestFit="1" customWidth="1"/>
    <col min="4873" max="4875" width="9" style="99"/>
    <col min="4876" max="4876" width="2.5" style="99" bestFit="1" customWidth="1"/>
    <col min="4877" max="4877" width="26.125" style="99" bestFit="1" customWidth="1"/>
    <col min="4878" max="4878" width="24" style="99" bestFit="1" customWidth="1"/>
    <col min="4879" max="4880" width="26.125" style="99" bestFit="1" customWidth="1"/>
    <col min="4881" max="4883" width="24" style="99" bestFit="1" customWidth="1"/>
    <col min="4884" max="4884" width="26.125" style="99" bestFit="1" customWidth="1"/>
    <col min="4885" max="4885" width="28.75" style="99" bestFit="1" customWidth="1"/>
    <col min="4886" max="4886" width="21.75" style="99" bestFit="1" customWidth="1"/>
    <col min="4887" max="4887" width="26.125" style="99" bestFit="1" customWidth="1"/>
    <col min="4888" max="4889" width="9" style="99"/>
    <col min="4890" max="4890" width="28.75" style="99" bestFit="1" customWidth="1"/>
    <col min="4891" max="4891" width="10.625" style="99" customWidth="1"/>
    <col min="4892" max="4894" width="31.125" style="99" customWidth="1"/>
    <col min="4895" max="5121" width="9" style="99"/>
    <col min="5122" max="5122" width="19.375" style="99" bestFit="1" customWidth="1"/>
    <col min="5123" max="5123" width="28.75" style="99" customWidth="1"/>
    <col min="5124" max="5124" width="5.875" style="99" bestFit="1" customWidth="1"/>
    <col min="5125" max="5125" width="28.75" style="99" bestFit="1" customWidth="1"/>
    <col min="5126" max="5126" width="6.875" style="99" bestFit="1" customWidth="1"/>
    <col min="5127" max="5127" width="28.75" style="99" customWidth="1"/>
    <col min="5128" max="5128" width="6.875" style="99" bestFit="1" customWidth="1"/>
    <col min="5129" max="5131" width="9" style="99"/>
    <col min="5132" max="5132" width="2.5" style="99" bestFit="1" customWidth="1"/>
    <col min="5133" max="5133" width="26.125" style="99" bestFit="1" customWidth="1"/>
    <col min="5134" max="5134" width="24" style="99" bestFit="1" customWidth="1"/>
    <col min="5135" max="5136" width="26.125" style="99" bestFit="1" customWidth="1"/>
    <col min="5137" max="5139" width="24" style="99" bestFit="1" customWidth="1"/>
    <col min="5140" max="5140" width="26.125" style="99" bestFit="1" customWidth="1"/>
    <col min="5141" max="5141" width="28.75" style="99" bestFit="1" customWidth="1"/>
    <col min="5142" max="5142" width="21.75" style="99" bestFit="1" customWidth="1"/>
    <col min="5143" max="5143" width="26.125" style="99" bestFit="1" customWidth="1"/>
    <col min="5144" max="5145" width="9" style="99"/>
    <col min="5146" max="5146" width="28.75" style="99" bestFit="1" customWidth="1"/>
    <col min="5147" max="5147" width="10.625" style="99" customWidth="1"/>
    <col min="5148" max="5150" width="31.125" style="99" customWidth="1"/>
    <col min="5151" max="5377" width="9" style="99"/>
    <col min="5378" max="5378" width="19.375" style="99" bestFit="1" customWidth="1"/>
    <col min="5379" max="5379" width="28.75" style="99" customWidth="1"/>
    <col min="5380" max="5380" width="5.875" style="99" bestFit="1" customWidth="1"/>
    <col min="5381" max="5381" width="28.75" style="99" bestFit="1" customWidth="1"/>
    <col min="5382" max="5382" width="6.875" style="99" bestFit="1" customWidth="1"/>
    <col min="5383" max="5383" width="28.75" style="99" customWidth="1"/>
    <col min="5384" max="5384" width="6.875" style="99" bestFit="1" customWidth="1"/>
    <col min="5385" max="5387" width="9" style="99"/>
    <col min="5388" max="5388" width="2.5" style="99" bestFit="1" customWidth="1"/>
    <col min="5389" max="5389" width="26.125" style="99" bestFit="1" customWidth="1"/>
    <col min="5390" max="5390" width="24" style="99" bestFit="1" customWidth="1"/>
    <col min="5391" max="5392" width="26.125" style="99" bestFit="1" customWidth="1"/>
    <col min="5393" max="5395" width="24" style="99" bestFit="1" customWidth="1"/>
    <col min="5396" max="5396" width="26.125" style="99" bestFit="1" customWidth="1"/>
    <col min="5397" max="5397" width="28.75" style="99" bestFit="1" customWidth="1"/>
    <col min="5398" max="5398" width="21.75" style="99" bestFit="1" customWidth="1"/>
    <col min="5399" max="5399" width="26.125" style="99" bestFit="1" customWidth="1"/>
    <col min="5400" max="5401" width="9" style="99"/>
    <col min="5402" max="5402" width="28.75" style="99" bestFit="1" customWidth="1"/>
    <col min="5403" max="5403" width="10.625" style="99" customWidth="1"/>
    <col min="5404" max="5406" width="31.125" style="99" customWidth="1"/>
    <col min="5407" max="5633" width="9" style="99"/>
    <col min="5634" max="5634" width="19.375" style="99" bestFit="1" customWidth="1"/>
    <col min="5635" max="5635" width="28.75" style="99" customWidth="1"/>
    <col min="5636" max="5636" width="5.875" style="99" bestFit="1" customWidth="1"/>
    <col min="5637" max="5637" width="28.75" style="99" bestFit="1" customWidth="1"/>
    <col min="5638" max="5638" width="6.875" style="99" bestFit="1" customWidth="1"/>
    <col min="5639" max="5639" width="28.75" style="99" customWidth="1"/>
    <col min="5640" max="5640" width="6.875" style="99" bestFit="1" customWidth="1"/>
    <col min="5641" max="5643" width="9" style="99"/>
    <col min="5644" max="5644" width="2.5" style="99" bestFit="1" customWidth="1"/>
    <col min="5645" max="5645" width="26.125" style="99" bestFit="1" customWidth="1"/>
    <col min="5646" max="5646" width="24" style="99" bestFit="1" customWidth="1"/>
    <col min="5647" max="5648" width="26.125" style="99" bestFit="1" customWidth="1"/>
    <col min="5649" max="5651" width="24" style="99" bestFit="1" customWidth="1"/>
    <col min="5652" max="5652" width="26.125" style="99" bestFit="1" customWidth="1"/>
    <col min="5653" max="5653" width="28.75" style="99" bestFit="1" customWidth="1"/>
    <col min="5654" max="5654" width="21.75" style="99" bestFit="1" customWidth="1"/>
    <col min="5655" max="5655" width="26.125" style="99" bestFit="1" customWidth="1"/>
    <col min="5656" max="5657" width="9" style="99"/>
    <col min="5658" max="5658" width="28.75" style="99" bestFit="1" customWidth="1"/>
    <col min="5659" max="5659" width="10.625" style="99" customWidth="1"/>
    <col min="5660" max="5662" width="31.125" style="99" customWidth="1"/>
    <col min="5663" max="5889" width="9" style="99"/>
    <col min="5890" max="5890" width="19.375" style="99" bestFit="1" customWidth="1"/>
    <col min="5891" max="5891" width="28.75" style="99" customWidth="1"/>
    <col min="5892" max="5892" width="5.875" style="99" bestFit="1" customWidth="1"/>
    <col min="5893" max="5893" width="28.75" style="99" bestFit="1" customWidth="1"/>
    <col min="5894" max="5894" width="6.875" style="99" bestFit="1" customWidth="1"/>
    <col min="5895" max="5895" width="28.75" style="99" customWidth="1"/>
    <col min="5896" max="5896" width="6.875" style="99" bestFit="1" customWidth="1"/>
    <col min="5897" max="5899" width="9" style="99"/>
    <col min="5900" max="5900" width="2.5" style="99" bestFit="1" customWidth="1"/>
    <col min="5901" max="5901" width="26.125" style="99" bestFit="1" customWidth="1"/>
    <col min="5902" max="5902" width="24" style="99" bestFit="1" customWidth="1"/>
    <col min="5903" max="5904" width="26.125" style="99" bestFit="1" customWidth="1"/>
    <col min="5905" max="5907" width="24" style="99" bestFit="1" customWidth="1"/>
    <col min="5908" max="5908" width="26.125" style="99" bestFit="1" customWidth="1"/>
    <col min="5909" max="5909" width="28.75" style="99" bestFit="1" customWidth="1"/>
    <col min="5910" max="5910" width="21.75" style="99" bestFit="1" customWidth="1"/>
    <col min="5911" max="5911" width="26.125" style="99" bestFit="1" customWidth="1"/>
    <col min="5912" max="5913" width="9" style="99"/>
    <col min="5914" max="5914" width="28.75" style="99" bestFit="1" customWidth="1"/>
    <col min="5915" max="5915" width="10.625" style="99" customWidth="1"/>
    <col min="5916" max="5918" width="31.125" style="99" customWidth="1"/>
    <col min="5919" max="6145" width="9" style="99"/>
    <col min="6146" max="6146" width="19.375" style="99" bestFit="1" customWidth="1"/>
    <col min="6147" max="6147" width="28.75" style="99" customWidth="1"/>
    <col min="6148" max="6148" width="5.875" style="99" bestFit="1" customWidth="1"/>
    <col min="6149" max="6149" width="28.75" style="99" bestFit="1" customWidth="1"/>
    <col min="6150" max="6150" width="6.875" style="99" bestFit="1" customWidth="1"/>
    <col min="6151" max="6151" width="28.75" style="99" customWidth="1"/>
    <col min="6152" max="6152" width="6.875" style="99" bestFit="1" customWidth="1"/>
    <col min="6153" max="6155" width="9" style="99"/>
    <col min="6156" max="6156" width="2.5" style="99" bestFit="1" customWidth="1"/>
    <col min="6157" max="6157" width="26.125" style="99" bestFit="1" customWidth="1"/>
    <col min="6158" max="6158" width="24" style="99" bestFit="1" customWidth="1"/>
    <col min="6159" max="6160" width="26.125" style="99" bestFit="1" customWidth="1"/>
    <col min="6161" max="6163" width="24" style="99" bestFit="1" customWidth="1"/>
    <col min="6164" max="6164" width="26.125" style="99" bestFit="1" customWidth="1"/>
    <col min="6165" max="6165" width="28.75" style="99" bestFit="1" customWidth="1"/>
    <col min="6166" max="6166" width="21.75" style="99" bestFit="1" customWidth="1"/>
    <col min="6167" max="6167" width="26.125" style="99" bestFit="1" customWidth="1"/>
    <col min="6168" max="6169" width="9" style="99"/>
    <col min="6170" max="6170" width="28.75" style="99" bestFit="1" customWidth="1"/>
    <col min="6171" max="6171" width="10.625" style="99" customWidth="1"/>
    <col min="6172" max="6174" width="31.125" style="99" customWidth="1"/>
    <col min="6175" max="6401" width="9" style="99"/>
    <col min="6402" max="6402" width="19.375" style="99" bestFit="1" customWidth="1"/>
    <col min="6403" max="6403" width="28.75" style="99" customWidth="1"/>
    <col min="6404" max="6404" width="5.875" style="99" bestFit="1" customWidth="1"/>
    <col min="6405" max="6405" width="28.75" style="99" bestFit="1" customWidth="1"/>
    <col min="6406" max="6406" width="6.875" style="99" bestFit="1" customWidth="1"/>
    <col min="6407" max="6407" width="28.75" style="99" customWidth="1"/>
    <col min="6408" max="6408" width="6.875" style="99" bestFit="1" customWidth="1"/>
    <col min="6409" max="6411" width="9" style="99"/>
    <col min="6412" max="6412" width="2.5" style="99" bestFit="1" customWidth="1"/>
    <col min="6413" max="6413" width="26.125" style="99" bestFit="1" customWidth="1"/>
    <col min="6414" max="6414" width="24" style="99" bestFit="1" customWidth="1"/>
    <col min="6415" max="6416" width="26.125" style="99" bestFit="1" customWidth="1"/>
    <col min="6417" max="6419" width="24" style="99" bestFit="1" customWidth="1"/>
    <col min="6420" max="6420" width="26.125" style="99" bestFit="1" customWidth="1"/>
    <col min="6421" max="6421" width="28.75" style="99" bestFit="1" customWidth="1"/>
    <col min="6422" max="6422" width="21.75" style="99" bestFit="1" customWidth="1"/>
    <col min="6423" max="6423" width="26.125" style="99" bestFit="1" customWidth="1"/>
    <col min="6424" max="6425" width="9" style="99"/>
    <col min="6426" max="6426" width="28.75" style="99" bestFit="1" customWidth="1"/>
    <col min="6427" max="6427" width="10.625" style="99" customWidth="1"/>
    <col min="6428" max="6430" width="31.125" style="99" customWidth="1"/>
    <col min="6431" max="6657" width="9" style="99"/>
    <col min="6658" max="6658" width="19.375" style="99" bestFit="1" customWidth="1"/>
    <col min="6659" max="6659" width="28.75" style="99" customWidth="1"/>
    <col min="6660" max="6660" width="5.875" style="99" bestFit="1" customWidth="1"/>
    <col min="6661" max="6661" width="28.75" style="99" bestFit="1" customWidth="1"/>
    <col min="6662" max="6662" width="6.875" style="99" bestFit="1" customWidth="1"/>
    <col min="6663" max="6663" width="28.75" style="99" customWidth="1"/>
    <col min="6664" max="6664" width="6.875" style="99" bestFit="1" customWidth="1"/>
    <col min="6665" max="6667" width="9" style="99"/>
    <col min="6668" max="6668" width="2.5" style="99" bestFit="1" customWidth="1"/>
    <col min="6669" max="6669" width="26.125" style="99" bestFit="1" customWidth="1"/>
    <col min="6670" max="6670" width="24" style="99" bestFit="1" customWidth="1"/>
    <col min="6671" max="6672" width="26.125" style="99" bestFit="1" customWidth="1"/>
    <col min="6673" max="6675" width="24" style="99" bestFit="1" customWidth="1"/>
    <col min="6676" max="6676" width="26.125" style="99" bestFit="1" customWidth="1"/>
    <col min="6677" max="6677" width="28.75" style="99" bestFit="1" customWidth="1"/>
    <col min="6678" max="6678" width="21.75" style="99" bestFit="1" customWidth="1"/>
    <col min="6679" max="6679" width="26.125" style="99" bestFit="1" customWidth="1"/>
    <col min="6680" max="6681" width="9" style="99"/>
    <col min="6682" max="6682" width="28.75" style="99" bestFit="1" customWidth="1"/>
    <col min="6683" max="6683" width="10.625" style="99" customWidth="1"/>
    <col min="6684" max="6686" width="31.125" style="99" customWidth="1"/>
    <col min="6687" max="6913" width="9" style="99"/>
    <col min="6914" max="6914" width="19.375" style="99" bestFit="1" customWidth="1"/>
    <col min="6915" max="6915" width="28.75" style="99" customWidth="1"/>
    <col min="6916" max="6916" width="5.875" style="99" bestFit="1" customWidth="1"/>
    <col min="6917" max="6917" width="28.75" style="99" bestFit="1" customWidth="1"/>
    <col min="6918" max="6918" width="6.875" style="99" bestFit="1" customWidth="1"/>
    <col min="6919" max="6919" width="28.75" style="99" customWidth="1"/>
    <col min="6920" max="6920" width="6.875" style="99" bestFit="1" customWidth="1"/>
    <col min="6921" max="6923" width="9" style="99"/>
    <col min="6924" max="6924" width="2.5" style="99" bestFit="1" customWidth="1"/>
    <col min="6925" max="6925" width="26.125" style="99" bestFit="1" customWidth="1"/>
    <col min="6926" max="6926" width="24" style="99" bestFit="1" customWidth="1"/>
    <col min="6927" max="6928" width="26.125" style="99" bestFit="1" customWidth="1"/>
    <col min="6929" max="6931" width="24" style="99" bestFit="1" customWidth="1"/>
    <col min="6932" max="6932" width="26.125" style="99" bestFit="1" customWidth="1"/>
    <col min="6933" max="6933" width="28.75" style="99" bestFit="1" customWidth="1"/>
    <col min="6934" max="6934" width="21.75" style="99" bestFit="1" customWidth="1"/>
    <col min="6935" max="6935" width="26.125" style="99" bestFit="1" customWidth="1"/>
    <col min="6936" max="6937" width="9" style="99"/>
    <col min="6938" max="6938" width="28.75" style="99" bestFit="1" customWidth="1"/>
    <col min="6939" max="6939" width="10.625" style="99" customWidth="1"/>
    <col min="6940" max="6942" width="31.125" style="99" customWidth="1"/>
    <col min="6943" max="7169" width="9" style="99"/>
    <col min="7170" max="7170" width="19.375" style="99" bestFit="1" customWidth="1"/>
    <col min="7171" max="7171" width="28.75" style="99" customWidth="1"/>
    <col min="7172" max="7172" width="5.875" style="99" bestFit="1" customWidth="1"/>
    <col min="7173" max="7173" width="28.75" style="99" bestFit="1" customWidth="1"/>
    <col min="7174" max="7174" width="6.875" style="99" bestFit="1" customWidth="1"/>
    <col min="7175" max="7175" width="28.75" style="99" customWidth="1"/>
    <col min="7176" max="7176" width="6.875" style="99" bestFit="1" customWidth="1"/>
    <col min="7177" max="7179" width="9" style="99"/>
    <col min="7180" max="7180" width="2.5" style="99" bestFit="1" customWidth="1"/>
    <col min="7181" max="7181" width="26.125" style="99" bestFit="1" customWidth="1"/>
    <col min="7182" max="7182" width="24" style="99" bestFit="1" customWidth="1"/>
    <col min="7183" max="7184" width="26.125" style="99" bestFit="1" customWidth="1"/>
    <col min="7185" max="7187" width="24" style="99" bestFit="1" customWidth="1"/>
    <col min="7188" max="7188" width="26.125" style="99" bestFit="1" customWidth="1"/>
    <col min="7189" max="7189" width="28.75" style="99" bestFit="1" customWidth="1"/>
    <col min="7190" max="7190" width="21.75" style="99" bestFit="1" customWidth="1"/>
    <col min="7191" max="7191" width="26.125" style="99" bestFit="1" customWidth="1"/>
    <col min="7192" max="7193" width="9" style="99"/>
    <col min="7194" max="7194" width="28.75" style="99" bestFit="1" customWidth="1"/>
    <col min="7195" max="7195" width="10.625" style="99" customWidth="1"/>
    <col min="7196" max="7198" width="31.125" style="99" customWidth="1"/>
    <col min="7199" max="7425" width="9" style="99"/>
    <col min="7426" max="7426" width="19.375" style="99" bestFit="1" customWidth="1"/>
    <col min="7427" max="7427" width="28.75" style="99" customWidth="1"/>
    <col min="7428" max="7428" width="5.875" style="99" bestFit="1" customWidth="1"/>
    <col min="7429" max="7429" width="28.75" style="99" bestFit="1" customWidth="1"/>
    <col min="7430" max="7430" width="6.875" style="99" bestFit="1" customWidth="1"/>
    <col min="7431" max="7431" width="28.75" style="99" customWidth="1"/>
    <col min="7432" max="7432" width="6.875" style="99" bestFit="1" customWidth="1"/>
    <col min="7433" max="7435" width="9" style="99"/>
    <col min="7436" max="7436" width="2.5" style="99" bestFit="1" customWidth="1"/>
    <col min="7437" max="7437" width="26.125" style="99" bestFit="1" customWidth="1"/>
    <col min="7438" max="7438" width="24" style="99" bestFit="1" customWidth="1"/>
    <col min="7439" max="7440" width="26.125" style="99" bestFit="1" customWidth="1"/>
    <col min="7441" max="7443" width="24" style="99" bestFit="1" customWidth="1"/>
    <col min="7444" max="7444" width="26.125" style="99" bestFit="1" customWidth="1"/>
    <col min="7445" max="7445" width="28.75" style="99" bestFit="1" customWidth="1"/>
    <col min="7446" max="7446" width="21.75" style="99" bestFit="1" customWidth="1"/>
    <col min="7447" max="7447" width="26.125" style="99" bestFit="1" customWidth="1"/>
    <col min="7448" max="7449" width="9" style="99"/>
    <col min="7450" max="7450" width="28.75" style="99" bestFit="1" customWidth="1"/>
    <col min="7451" max="7451" width="10.625" style="99" customWidth="1"/>
    <col min="7452" max="7454" width="31.125" style="99" customWidth="1"/>
    <col min="7455" max="7681" width="9" style="99"/>
    <col min="7682" max="7682" width="19.375" style="99" bestFit="1" customWidth="1"/>
    <col min="7683" max="7683" width="28.75" style="99" customWidth="1"/>
    <col min="7684" max="7684" width="5.875" style="99" bestFit="1" customWidth="1"/>
    <col min="7685" max="7685" width="28.75" style="99" bestFit="1" customWidth="1"/>
    <col min="7686" max="7686" width="6.875" style="99" bestFit="1" customWidth="1"/>
    <col min="7687" max="7687" width="28.75" style="99" customWidth="1"/>
    <col min="7688" max="7688" width="6.875" style="99" bestFit="1" customWidth="1"/>
    <col min="7689" max="7691" width="9" style="99"/>
    <col min="7692" max="7692" width="2.5" style="99" bestFit="1" customWidth="1"/>
    <col min="7693" max="7693" width="26.125" style="99" bestFit="1" customWidth="1"/>
    <col min="7694" max="7694" width="24" style="99" bestFit="1" customWidth="1"/>
    <col min="7695" max="7696" width="26.125" style="99" bestFit="1" customWidth="1"/>
    <col min="7697" max="7699" width="24" style="99" bestFit="1" customWidth="1"/>
    <col min="7700" max="7700" width="26.125" style="99" bestFit="1" customWidth="1"/>
    <col min="7701" max="7701" width="28.75" style="99" bestFit="1" customWidth="1"/>
    <col min="7702" max="7702" width="21.75" style="99" bestFit="1" customWidth="1"/>
    <col min="7703" max="7703" width="26.125" style="99" bestFit="1" customWidth="1"/>
    <col min="7704" max="7705" width="9" style="99"/>
    <col min="7706" max="7706" width="28.75" style="99" bestFit="1" customWidth="1"/>
    <col min="7707" max="7707" width="10.625" style="99" customWidth="1"/>
    <col min="7708" max="7710" width="31.125" style="99" customWidth="1"/>
    <col min="7711" max="7937" width="9" style="99"/>
    <col min="7938" max="7938" width="19.375" style="99" bestFit="1" customWidth="1"/>
    <col min="7939" max="7939" width="28.75" style="99" customWidth="1"/>
    <col min="7940" max="7940" width="5.875" style="99" bestFit="1" customWidth="1"/>
    <col min="7941" max="7941" width="28.75" style="99" bestFit="1" customWidth="1"/>
    <col min="7942" max="7942" width="6.875" style="99" bestFit="1" customWidth="1"/>
    <col min="7943" max="7943" width="28.75" style="99" customWidth="1"/>
    <col min="7944" max="7944" width="6.875" style="99" bestFit="1" customWidth="1"/>
    <col min="7945" max="7947" width="9" style="99"/>
    <col min="7948" max="7948" width="2.5" style="99" bestFit="1" customWidth="1"/>
    <col min="7949" max="7949" width="26.125" style="99" bestFit="1" customWidth="1"/>
    <col min="7950" max="7950" width="24" style="99" bestFit="1" customWidth="1"/>
    <col min="7951" max="7952" width="26.125" style="99" bestFit="1" customWidth="1"/>
    <col min="7953" max="7955" width="24" style="99" bestFit="1" customWidth="1"/>
    <col min="7956" max="7956" width="26.125" style="99" bestFit="1" customWidth="1"/>
    <col min="7957" max="7957" width="28.75" style="99" bestFit="1" customWidth="1"/>
    <col min="7958" max="7958" width="21.75" style="99" bestFit="1" customWidth="1"/>
    <col min="7959" max="7959" width="26.125" style="99" bestFit="1" customWidth="1"/>
    <col min="7960" max="7961" width="9" style="99"/>
    <col min="7962" max="7962" width="28.75" style="99" bestFit="1" customWidth="1"/>
    <col min="7963" max="7963" width="10.625" style="99" customWidth="1"/>
    <col min="7964" max="7966" width="31.125" style="99" customWidth="1"/>
    <col min="7967" max="8193" width="9" style="99"/>
    <col min="8194" max="8194" width="19.375" style="99" bestFit="1" customWidth="1"/>
    <col min="8195" max="8195" width="28.75" style="99" customWidth="1"/>
    <col min="8196" max="8196" width="5.875" style="99" bestFit="1" customWidth="1"/>
    <col min="8197" max="8197" width="28.75" style="99" bestFit="1" customWidth="1"/>
    <col min="8198" max="8198" width="6.875" style="99" bestFit="1" customWidth="1"/>
    <col min="8199" max="8199" width="28.75" style="99" customWidth="1"/>
    <col min="8200" max="8200" width="6.875" style="99" bestFit="1" customWidth="1"/>
    <col min="8201" max="8203" width="9" style="99"/>
    <col min="8204" max="8204" width="2.5" style="99" bestFit="1" customWidth="1"/>
    <col min="8205" max="8205" width="26.125" style="99" bestFit="1" customWidth="1"/>
    <col min="8206" max="8206" width="24" style="99" bestFit="1" customWidth="1"/>
    <col min="8207" max="8208" width="26.125" style="99" bestFit="1" customWidth="1"/>
    <col min="8209" max="8211" width="24" style="99" bestFit="1" customWidth="1"/>
    <col min="8212" max="8212" width="26.125" style="99" bestFit="1" customWidth="1"/>
    <col min="8213" max="8213" width="28.75" style="99" bestFit="1" customWidth="1"/>
    <col min="8214" max="8214" width="21.75" style="99" bestFit="1" customWidth="1"/>
    <col min="8215" max="8215" width="26.125" style="99" bestFit="1" customWidth="1"/>
    <col min="8216" max="8217" width="9" style="99"/>
    <col min="8218" max="8218" width="28.75" style="99" bestFit="1" customWidth="1"/>
    <col min="8219" max="8219" width="10.625" style="99" customWidth="1"/>
    <col min="8220" max="8222" width="31.125" style="99" customWidth="1"/>
    <col min="8223" max="8449" width="9" style="99"/>
    <col min="8450" max="8450" width="19.375" style="99" bestFit="1" customWidth="1"/>
    <col min="8451" max="8451" width="28.75" style="99" customWidth="1"/>
    <col min="8452" max="8452" width="5.875" style="99" bestFit="1" customWidth="1"/>
    <col min="8453" max="8453" width="28.75" style="99" bestFit="1" customWidth="1"/>
    <col min="8454" max="8454" width="6.875" style="99" bestFit="1" customWidth="1"/>
    <col min="8455" max="8455" width="28.75" style="99" customWidth="1"/>
    <col min="8456" max="8456" width="6.875" style="99" bestFit="1" customWidth="1"/>
    <col min="8457" max="8459" width="9" style="99"/>
    <col min="8460" max="8460" width="2.5" style="99" bestFit="1" customWidth="1"/>
    <col min="8461" max="8461" width="26.125" style="99" bestFit="1" customWidth="1"/>
    <col min="8462" max="8462" width="24" style="99" bestFit="1" customWidth="1"/>
    <col min="8463" max="8464" width="26.125" style="99" bestFit="1" customWidth="1"/>
    <col min="8465" max="8467" width="24" style="99" bestFit="1" customWidth="1"/>
    <col min="8468" max="8468" width="26.125" style="99" bestFit="1" customWidth="1"/>
    <col min="8469" max="8469" width="28.75" style="99" bestFit="1" customWidth="1"/>
    <col min="8470" max="8470" width="21.75" style="99" bestFit="1" customWidth="1"/>
    <col min="8471" max="8471" width="26.125" style="99" bestFit="1" customWidth="1"/>
    <col min="8472" max="8473" width="9" style="99"/>
    <col min="8474" max="8474" width="28.75" style="99" bestFit="1" customWidth="1"/>
    <col min="8475" max="8475" width="10.625" style="99" customWidth="1"/>
    <col min="8476" max="8478" width="31.125" style="99" customWidth="1"/>
    <col min="8479" max="8705" width="9" style="99"/>
    <col min="8706" max="8706" width="19.375" style="99" bestFit="1" customWidth="1"/>
    <col min="8707" max="8707" width="28.75" style="99" customWidth="1"/>
    <col min="8708" max="8708" width="5.875" style="99" bestFit="1" customWidth="1"/>
    <col min="8709" max="8709" width="28.75" style="99" bestFit="1" customWidth="1"/>
    <col min="8710" max="8710" width="6.875" style="99" bestFit="1" customWidth="1"/>
    <col min="8711" max="8711" width="28.75" style="99" customWidth="1"/>
    <col min="8712" max="8712" width="6.875" style="99" bestFit="1" customWidth="1"/>
    <col min="8713" max="8715" width="9" style="99"/>
    <col min="8716" max="8716" width="2.5" style="99" bestFit="1" customWidth="1"/>
    <col min="8717" max="8717" width="26.125" style="99" bestFit="1" customWidth="1"/>
    <col min="8718" max="8718" width="24" style="99" bestFit="1" customWidth="1"/>
    <col min="8719" max="8720" width="26.125" style="99" bestFit="1" customWidth="1"/>
    <col min="8721" max="8723" width="24" style="99" bestFit="1" customWidth="1"/>
    <col min="8724" max="8724" width="26.125" style="99" bestFit="1" customWidth="1"/>
    <col min="8725" max="8725" width="28.75" style="99" bestFit="1" customWidth="1"/>
    <col min="8726" max="8726" width="21.75" style="99" bestFit="1" customWidth="1"/>
    <col min="8727" max="8727" width="26.125" style="99" bestFit="1" customWidth="1"/>
    <col min="8728" max="8729" width="9" style="99"/>
    <col min="8730" max="8730" width="28.75" style="99" bestFit="1" customWidth="1"/>
    <col min="8731" max="8731" width="10.625" style="99" customWidth="1"/>
    <col min="8732" max="8734" width="31.125" style="99" customWidth="1"/>
    <col min="8735" max="8961" width="9" style="99"/>
    <col min="8962" max="8962" width="19.375" style="99" bestFit="1" customWidth="1"/>
    <col min="8963" max="8963" width="28.75" style="99" customWidth="1"/>
    <col min="8964" max="8964" width="5.875" style="99" bestFit="1" customWidth="1"/>
    <col min="8965" max="8965" width="28.75" style="99" bestFit="1" customWidth="1"/>
    <col min="8966" max="8966" width="6.875" style="99" bestFit="1" customWidth="1"/>
    <col min="8967" max="8967" width="28.75" style="99" customWidth="1"/>
    <col min="8968" max="8968" width="6.875" style="99" bestFit="1" customWidth="1"/>
    <col min="8969" max="8971" width="9" style="99"/>
    <col min="8972" max="8972" width="2.5" style="99" bestFit="1" customWidth="1"/>
    <col min="8973" max="8973" width="26.125" style="99" bestFit="1" customWidth="1"/>
    <col min="8974" max="8974" width="24" style="99" bestFit="1" customWidth="1"/>
    <col min="8975" max="8976" width="26.125" style="99" bestFit="1" customWidth="1"/>
    <col min="8977" max="8979" width="24" style="99" bestFit="1" customWidth="1"/>
    <col min="8980" max="8980" width="26.125" style="99" bestFit="1" customWidth="1"/>
    <col min="8981" max="8981" width="28.75" style="99" bestFit="1" customWidth="1"/>
    <col min="8982" max="8982" width="21.75" style="99" bestFit="1" customWidth="1"/>
    <col min="8983" max="8983" width="26.125" style="99" bestFit="1" customWidth="1"/>
    <col min="8984" max="8985" width="9" style="99"/>
    <col min="8986" max="8986" width="28.75" style="99" bestFit="1" customWidth="1"/>
    <col min="8987" max="8987" width="10.625" style="99" customWidth="1"/>
    <col min="8988" max="8990" width="31.125" style="99" customWidth="1"/>
    <col min="8991" max="9217" width="9" style="99"/>
    <col min="9218" max="9218" width="19.375" style="99" bestFit="1" customWidth="1"/>
    <col min="9219" max="9219" width="28.75" style="99" customWidth="1"/>
    <col min="9220" max="9220" width="5.875" style="99" bestFit="1" customWidth="1"/>
    <col min="9221" max="9221" width="28.75" style="99" bestFit="1" customWidth="1"/>
    <col min="9222" max="9222" width="6.875" style="99" bestFit="1" customWidth="1"/>
    <col min="9223" max="9223" width="28.75" style="99" customWidth="1"/>
    <col min="9224" max="9224" width="6.875" style="99" bestFit="1" customWidth="1"/>
    <col min="9225" max="9227" width="9" style="99"/>
    <col min="9228" max="9228" width="2.5" style="99" bestFit="1" customWidth="1"/>
    <col min="9229" max="9229" width="26.125" style="99" bestFit="1" customWidth="1"/>
    <col min="9230" max="9230" width="24" style="99" bestFit="1" customWidth="1"/>
    <col min="9231" max="9232" width="26.125" style="99" bestFit="1" customWidth="1"/>
    <col min="9233" max="9235" width="24" style="99" bestFit="1" customWidth="1"/>
    <col min="9236" max="9236" width="26.125" style="99" bestFit="1" customWidth="1"/>
    <col min="9237" max="9237" width="28.75" style="99" bestFit="1" customWidth="1"/>
    <col min="9238" max="9238" width="21.75" style="99" bestFit="1" customWidth="1"/>
    <col min="9239" max="9239" width="26.125" style="99" bestFit="1" customWidth="1"/>
    <col min="9240" max="9241" width="9" style="99"/>
    <col min="9242" max="9242" width="28.75" style="99" bestFit="1" customWidth="1"/>
    <col min="9243" max="9243" width="10.625" style="99" customWidth="1"/>
    <col min="9244" max="9246" width="31.125" style="99" customWidth="1"/>
    <col min="9247" max="9473" width="9" style="99"/>
    <col min="9474" max="9474" width="19.375" style="99" bestFit="1" customWidth="1"/>
    <col min="9475" max="9475" width="28.75" style="99" customWidth="1"/>
    <col min="9476" max="9476" width="5.875" style="99" bestFit="1" customWidth="1"/>
    <col min="9477" max="9477" width="28.75" style="99" bestFit="1" customWidth="1"/>
    <col min="9478" max="9478" width="6.875" style="99" bestFit="1" customWidth="1"/>
    <col min="9479" max="9479" width="28.75" style="99" customWidth="1"/>
    <col min="9480" max="9480" width="6.875" style="99" bestFit="1" customWidth="1"/>
    <col min="9481" max="9483" width="9" style="99"/>
    <col min="9484" max="9484" width="2.5" style="99" bestFit="1" customWidth="1"/>
    <col min="9485" max="9485" width="26.125" style="99" bestFit="1" customWidth="1"/>
    <col min="9486" max="9486" width="24" style="99" bestFit="1" customWidth="1"/>
    <col min="9487" max="9488" width="26.125" style="99" bestFit="1" customWidth="1"/>
    <col min="9489" max="9491" width="24" style="99" bestFit="1" customWidth="1"/>
    <col min="9492" max="9492" width="26.125" style="99" bestFit="1" customWidth="1"/>
    <col min="9493" max="9493" width="28.75" style="99" bestFit="1" customWidth="1"/>
    <col min="9494" max="9494" width="21.75" style="99" bestFit="1" customWidth="1"/>
    <col min="9495" max="9495" width="26.125" style="99" bestFit="1" customWidth="1"/>
    <col min="9496" max="9497" width="9" style="99"/>
    <col min="9498" max="9498" width="28.75" style="99" bestFit="1" customWidth="1"/>
    <col min="9499" max="9499" width="10.625" style="99" customWidth="1"/>
    <col min="9500" max="9502" width="31.125" style="99" customWidth="1"/>
    <col min="9503" max="9729" width="9" style="99"/>
    <col min="9730" max="9730" width="19.375" style="99" bestFit="1" customWidth="1"/>
    <col min="9731" max="9731" width="28.75" style="99" customWidth="1"/>
    <col min="9732" max="9732" width="5.875" style="99" bestFit="1" customWidth="1"/>
    <col min="9733" max="9733" width="28.75" style="99" bestFit="1" customWidth="1"/>
    <col min="9734" max="9734" width="6.875" style="99" bestFit="1" customWidth="1"/>
    <col min="9735" max="9735" width="28.75" style="99" customWidth="1"/>
    <col min="9736" max="9736" width="6.875" style="99" bestFit="1" customWidth="1"/>
    <col min="9737" max="9739" width="9" style="99"/>
    <col min="9740" max="9740" width="2.5" style="99" bestFit="1" customWidth="1"/>
    <col min="9741" max="9741" width="26.125" style="99" bestFit="1" customWidth="1"/>
    <col min="9742" max="9742" width="24" style="99" bestFit="1" customWidth="1"/>
    <col min="9743" max="9744" width="26.125" style="99" bestFit="1" customWidth="1"/>
    <col min="9745" max="9747" width="24" style="99" bestFit="1" customWidth="1"/>
    <col min="9748" max="9748" width="26.125" style="99" bestFit="1" customWidth="1"/>
    <col min="9749" max="9749" width="28.75" style="99" bestFit="1" customWidth="1"/>
    <col min="9750" max="9750" width="21.75" style="99" bestFit="1" customWidth="1"/>
    <col min="9751" max="9751" width="26.125" style="99" bestFit="1" customWidth="1"/>
    <col min="9752" max="9753" width="9" style="99"/>
    <col min="9754" max="9754" width="28.75" style="99" bestFit="1" customWidth="1"/>
    <col min="9755" max="9755" width="10.625" style="99" customWidth="1"/>
    <col min="9756" max="9758" width="31.125" style="99" customWidth="1"/>
    <col min="9759" max="9985" width="9" style="99"/>
    <col min="9986" max="9986" width="19.375" style="99" bestFit="1" customWidth="1"/>
    <col min="9987" max="9987" width="28.75" style="99" customWidth="1"/>
    <col min="9988" max="9988" width="5.875" style="99" bestFit="1" customWidth="1"/>
    <col min="9989" max="9989" width="28.75" style="99" bestFit="1" customWidth="1"/>
    <col min="9990" max="9990" width="6.875" style="99" bestFit="1" customWidth="1"/>
    <col min="9991" max="9991" width="28.75" style="99" customWidth="1"/>
    <col min="9992" max="9992" width="6.875" style="99" bestFit="1" customWidth="1"/>
    <col min="9993" max="9995" width="9" style="99"/>
    <col min="9996" max="9996" width="2.5" style="99" bestFit="1" customWidth="1"/>
    <col min="9997" max="9997" width="26.125" style="99" bestFit="1" customWidth="1"/>
    <col min="9998" max="9998" width="24" style="99" bestFit="1" customWidth="1"/>
    <col min="9999" max="10000" width="26.125" style="99" bestFit="1" customWidth="1"/>
    <col min="10001" max="10003" width="24" style="99" bestFit="1" customWidth="1"/>
    <col min="10004" max="10004" width="26.125" style="99" bestFit="1" customWidth="1"/>
    <col min="10005" max="10005" width="28.75" style="99" bestFit="1" customWidth="1"/>
    <col min="10006" max="10006" width="21.75" style="99" bestFit="1" customWidth="1"/>
    <col min="10007" max="10007" width="26.125" style="99" bestFit="1" customWidth="1"/>
    <col min="10008" max="10009" width="9" style="99"/>
    <col min="10010" max="10010" width="28.75" style="99" bestFit="1" customWidth="1"/>
    <col min="10011" max="10011" width="10.625" style="99" customWidth="1"/>
    <col min="10012" max="10014" width="31.125" style="99" customWidth="1"/>
    <col min="10015" max="10241" width="9" style="99"/>
    <col min="10242" max="10242" width="19.375" style="99" bestFit="1" customWidth="1"/>
    <col min="10243" max="10243" width="28.75" style="99" customWidth="1"/>
    <col min="10244" max="10244" width="5.875" style="99" bestFit="1" customWidth="1"/>
    <col min="10245" max="10245" width="28.75" style="99" bestFit="1" customWidth="1"/>
    <col min="10246" max="10246" width="6.875" style="99" bestFit="1" customWidth="1"/>
    <col min="10247" max="10247" width="28.75" style="99" customWidth="1"/>
    <col min="10248" max="10248" width="6.875" style="99" bestFit="1" customWidth="1"/>
    <col min="10249" max="10251" width="9" style="99"/>
    <col min="10252" max="10252" width="2.5" style="99" bestFit="1" customWidth="1"/>
    <col min="10253" max="10253" width="26.125" style="99" bestFit="1" customWidth="1"/>
    <col min="10254" max="10254" width="24" style="99" bestFit="1" customWidth="1"/>
    <col min="10255" max="10256" width="26.125" style="99" bestFit="1" customWidth="1"/>
    <col min="10257" max="10259" width="24" style="99" bestFit="1" customWidth="1"/>
    <col min="10260" max="10260" width="26.125" style="99" bestFit="1" customWidth="1"/>
    <col min="10261" max="10261" width="28.75" style="99" bestFit="1" customWidth="1"/>
    <col min="10262" max="10262" width="21.75" style="99" bestFit="1" customWidth="1"/>
    <col min="10263" max="10263" width="26.125" style="99" bestFit="1" customWidth="1"/>
    <col min="10264" max="10265" width="9" style="99"/>
    <col min="10266" max="10266" width="28.75" style="99" bestFit="1" customWidth="1"/>
    <col min="10267" max="10267" width="10.625" style="99" customWidth="1"/>
    <col min="10268" max="10270" width="31.125" style="99" customWidth="1"/>
    <col min="10271" max="10497" width="9" style="99"/>
    <col min="10498" max="10498" width="19.375" style="99" bestFit="1" customWidth="1"/>
    <col min="10499" max="10499" width="28.75" style="99" customWidth="1"/>
    <col min="10500" max="10500" width="5.875" style="99" bestFit="1" customWidth="1"/>
    <col min="10501" max="10501" width="28.75" style="99" bestFit="1" customWidth="1"/>
    <col min="10502" max="10502" width="6.875" style="99" bestFit="1" customWidth="1"/>
    <col min="10503" max="10503" width="28.75" style="99" customWidth="1"/>
    <col min="10504" max="10504" width="6.875" style="99" bestFit="1" customWidth="1"/>
    <col min="10505" max="10507" width="9" style="99"/>
    <col min="10508" max="10508" width="2.5" style="99" bestFit="1" customWidth="1"/>
    <col min="10509" max="10509" width="26.125" style="99" bestFit="1" customWidth="1"/>
    <col min="10510" max="10510" width="24" style="99" bestFit="1" customWidth="1"/>
    <col min="10511" max="10512" width="26.125" style="99" bestFit="1" customWidth="1"/>
    <col min="10513" max="10515" width="24" style="99" bestFit="1" customWidth="1"/>
    <col min="10516" max="10516" width="26.125" style="99" bestFit="1" customWidth="1"/>
    <col min="10517" max="10517" width="28.75" style="99" bestFit="1" customWidth="1"/>
    <col min="10518" max="10518" width="21.75" style="99" bestFit="1" customWidth="1"/>
    <col min="10519" max="10519" width="26.125" style="99" bestFit="1" customWidth="1"/>
    <col min="10520" max="10521" width="9" style="99"/>
    <col min="10522" max="10522" width="28.75" style="99" bestFit="1" customWidth="1"/>
    <col min="10523" max="10523" width="10.625" style="99" customWidth="1"/>
    <col min="10524" max="10526" width="31.125" style="99" customWidth="1"/>
    <col min="10527" max="10753" width="9" style="99"/>
    <col min="10754" max="10754" width="19.375" style="99" bestFit="1" customWidth="1"/>
    <col min="10755" max="10755" width="28.75" style="99" customWidth="1"/>
    <col min="10756" max="10756" width="5.875" style="99" bestFit="1" customWidth="1"/>
    <col min="10757" max="10757" width="28.75" style="99" bestFit="1" customWidth="1"/>
    <col min="10758" max="10758" width="6.875" style="99" bestFit="1" customWidth="1"/>
    <col min="10759" max="10759" width="28.75" style="99" customWidth="1"/>
    <col min="10760" max="10760" width="6.875" style="99" bestFit="1" customWidth="1"/>
    <col min="10761" max="10763" width="9" style="99"/>
    <col min="10764" max="10764" width="2.5" style="99" bestFit="1" customWidth="1"/>
    <col min="10765" max="10765" width="26.125" style="99" bestFit="1" customWidth="1"/>
    <col min="10766" max="10766" width="24" style="99" bestFit="1" customWidth="1"/>
    <col min="10767" max="10768" width="26.125" style="99" bestFit="1" customWidth="1"/>
    <col min="10769" max="10771" width="24" style="99" bestFit="1" customWidth="1"/>
    <col min="10772" max="10772" width="26.125" style="99" bestFit="1" customWidth="1"/>
    <col min="10773" max="10773" width="28.75" style="99" bestFit="1" customWidth="1"/>
    <col min="10774" max="10774" width="21.75" style="99" bestFit="1" customWidth="1"/>
    <col min="10775" max="10775" width="26.125" style="99" bestFit="1" customWidth="1"/>
    <col min="10776" max="10777" width="9" style="99"/>
    <col min="10778" max="10778" width="28.75" style="99" bestFit="1" customWidth="1"/>
    <col min="10779" max="10779" width="10.625" style="99" customWidth="1"/>
    <col min="10780" max="10782" width="31.125" style="99" customWidth="1"/>
    <col min="10783" max="11009" width="9" style="99"/>
    <col min="11010" max="11010" width="19.375" style="99" bestFit="1" customWidth="1"/>
    <col min="11011" max="11011" width="28.75" style="99" customWidth="1"/>
    <col min="11012" max="11012" width="5.875" style="99" bestFit="1" customWidth="1"/>
    <col min="11013" max="11013" width="28.75" style="99" bestFit="1" customWidth="1"/>
    <col min="11014" max="11014" width="6.875" style="99" bestFit="1" customWidth="1"/>
    <col min="11015" max="11015" width="28.75" style="99" customWidth="1"/>
    <col min="11016" max="11016" width="6.875" style="99" bestFit="1" customWidth="1"/>
    <col min="11017" max="11019" width="9" style="99"/>
    <col min="11020" max="11020" width="2.5" style="99" bestFit="1" customWidth="1"/>
    <col min="11021" max="11021" width="26.125" style="99" bestFit="1" customWidth="1"/>
    <col min="11022" max="11022" width="24" style="99" bestFit="1" customWidth="1"/>
    <col min="11023" max="11024" width="26.125" style="99" bestFit="1" customWidth="1"/>
    <col min="11025" max="11027" width="24" style="99" bestFit="1" customWidth="1"/>
    <col min="11028" max="11028" width="26.125" style="99" bestFit="1" customWidth="1"/>
    <col min="11029" max="11029" width="28.75" style="99" bestFit="1" customWidth="1"/>
    <col min="11030" max="11030" width="21.75" style="99" bestFit="1" customWidth="1"/>
    <col min="11031" max="11031" width="26.125" style="99" bestFit="1" customWidth="1"/>
    <col min="11032" max="11033" width="9" style="99"/>
    <col min="11034" max="11034" width="28.75" style="99" bestFit="1" customWidth="1"/>
    <col min="11035" max="11035" width="10.625" style="99" customWidth="1"/>
    <col min="11036" max="11038" width="31.125" style="99" customWidth="1"/>
    <col min="11039" max="11265" width="9" style="99"/>
    <col min="11266" max="11266" width="19.375" style="99" bestFit="1" customWidth="1"/>
    <col min="11267" max="11267" width="28.75" style="99" customWidth="1"/>
    <col min="11268" max="11268" width="5.875" style="99" bestFit="1" customWidth="1"/>
    <col min="11269" max="11269" width="28.75" style="99" bestFit="1" customWidth="1"/>
    <col min="11270" max="11270" width="6.875" style="99" bestFit="1" customWidth="1"/>
    <col min="11271" max="11271" width="28.75" style="99" customWidth="1"/>
    <col min="11272" max="11272" width="6.875" style="99" bestFit="1" customWidth="1"/>
    <col min="11273" max="11275" width="9" style="99"/>
    <col min="11276" max="11276" width="2.5" style="99" bestFit="1" customWidth="1"/>
    <col min="11277" max="11277" width="26.125" style="99" bestFit="1" customWidth="1"/>
    <col min="11278" max="11278" width="24" style="99" bestFit="1" customWidth="1"/>
    <col min="11279" max="11280" width="26.125" style="99" bestFit="1" customWidth="1"/>
    <col min="11281" max="11283" width="24" style="99" bestFit="1" customWidth="1"/>
    <col min="11284" max="11284" width="26.125" style="99" bestFit="1" customWidth="1"/>
    <col min="11285" max="11285" width="28.75" style="99" bestFit="1" customWidth="1"/>
    <col min="11286" max="11286" width="21.75" style="99" bestFit="1" customWidth="1"/>
    <col min="11287" max="11287" width="26.125" style="99" bestFit="1" customWidth="1"/>
    <col min="11288" max="11289" width="9" style="99"/>
    <col min="11290" max="11290" width="28.75" style="99" bestFit="1" customWidth="1"/>
    <col min="11291" max="11291" width="10.625" style="99" customWidth="1"/>
    <col min="11292" max="11294" width="31.125" style="99" customWidth="1"/>
    <col min="11295" max="11521" width="9" style="99"/>
    <col min="11522" max="11522" width="19.375" style="99" bestFit="1" customWidth="1"/>
    <col min="11523" max="11523" width="28.75" style="99" customWidth="1"/>
    <col min="11524" max="11524" width="5.875" style="99" bestFit="1" customWidth="1"/>
    <col min="11525" max="11525" width="28.75" style="99" bestFit="1" customWidth="1"/>
    <col min="11526" max="11526" width="6.875" style="99" bestFit="1" customWidth="1"/>
    <col min="11527" max="11527" width="28.75" style="99" customWidth="1"/>
    <col min="11528" max="11528" width="6.875" style="99" bestFit="1" customWidth="1"/>
    <col min="11529" max="11531" width="9" style="99"/>
    <col min="11532" max="11532" width="2.5" style="99" bestFit="1" customWidth="1"/>
    <col min="11533" max="11533" width="26.125" style="99" bestFit="1" customWidth="1"/>
    <col min="11534" max="11534" width="24" style="99" bestFit="1" customWidth="1"/>
    <col min="11535" max="11536" width="26.125" style="99" bestFit="1" customWidth="1"/>
    <col min="11537" max="11539" width="24" style="99" bestFit="1" customWidth="1"/>
    <col min="11540" max="11540" width="26.125" style="99" bestFit="1" customWidth="1"/>
    <col min="11541" max="11541" width="28.75" style="99" bestFit="1" customWidth="1"/>
    <col min="11542" max="11542" width="21.75" style="99" bestFit="1" customWidth="1"/>
    <col min="11543" max="11543" width="26.125" style="99" bestFit="1" customWidth="1"/>
    <col min="11544" max="11545" width="9" style="99"/>
    <col min="11546" max="11546" width="28.75" style="99" bestFit="1" customWidth="1"/>
    <col min="11547" max="11547" width="10.625" style="99" customWidth="1"/>
    <col min="11548" max="11550" width="31.125" style="99" customWidth="1"/>
    <col min="11551" max="11777" width="9" style="99"/>
    <col min="11778" max="11778" width="19.375" style="99" bestFit="1" customWidth="1"/>
    <col min="11779" max="11779" width="28.75" style="99" customWidth="1"/>
    <col min="11780" max="11780" width="5.875" style="99" bestFit="1" customWidth="1"/>
    <col min="11781" max="11781" width="28.75" style="99" bestFit="1" customWidth="1"/>
    <col min="11782" max="11782" width="6.875" style="99" bestFit="1" customWidth="1"/>
    <col min="11783" max="11783" width="28.75" style="99" customWidth="1"/>
    <col min="11784" max="11784" width="6.875" style="99" bestFit="1" customWidth="1"/>
    <col min="11785" max="11787" width="9" style="99"/>
    <col min="11788" max="11788" width="2.5" style="99" bestFit="1" customWidth="1"/>
    <col min="11789" max="11789" width="26.125" style="99" bestFit="1" customWidth="1"/>
    <col min="11790" max="11790" width="24" style="99" bestFit="1" customWidth="1"/>
    <col min="11791" max="11792" width="26.125" style="99" bestFit="1" customWidth="1"/>
    <col min="11793" max="11795" width="24" style="99" bestFit="1" customWidth="1"/>
    <col min="11796" max="11796" width="26.125" style="99" bestFit="1" customWidth="1"/>
    <col min="11797" max="11797" width="28.75" style="99" bestFit="1" customWidth="1"/>
    <col min="11798" max="11798" width="21.75" style="99" bestFit="1" customWidth="1"/>
    <col min="11799" max="11799" width="26.125" style="99" bestFit="1" customWidth="1"/>
    <col min="11800" max="11801" width="9" style="99"/>
    <col min="11802" max="11802" width="28.75" style="99" bestFit="1" customWidth="1"/>
    <col min="11803" max="11803" width="10.625" style="99" customWidth="1"/>
    <col min="11804" max="11806" width="31.125" style="99" customWidth="1"/>
    <col min="11807" max="12033" width="9" style="99"/>
    <col min="12034" max="12034" width="19.375" style="99" bestFit="1" customWidth="1"/>
    <col min="12035" max="12035" width="28.75" style="99" customWidth="1"/>
    <col min="12036" max="12036" width="5.875" style="99" bestFit="1" customWidth="1"/>
    <col min="12037" max="12037" width="28.75" style="99" bestFit="1" customWidth="1"/>
    <col min="12038" max="12038" width="6.875" style="99" bestFit="1" customWidth="1"/>
    <col min="12039" max="12039" width="28.75" style="99" customWidth="1"/>
    <col min="12040" max="12040" width="6.875" style="99" bestFit="1" customWidth="1"/>
    <col min="12041" max="12043" width="9" style="99"/>
    <col min="12044" max="12044" width="2.5" style="99" bestFit="1" customWidth="1"/>
    <col min="12045" max="12045" width="26.125" style="99" bestFit="1" customWidth="1"/>
    <col min="12046" max="12046" width="24" style="99" bestFit="1" customWidth="1"/>
    <col min="12047" max="12048" width="26.125" style="99" bestFit="1" customWidth="1"/>
    <col min="12049" max="12051" width="24" style="99" bestFit="1" customWidth="1"/>
    <col min="12052" max="12052" width="26.125" style="99" bestFit="1" customWidth="1"/>
    <col min="12053" max="12053" width="28.75" style="99" bestFit="1" customWidth="1"/>
    <col min="12054" max="12054" width="21.75" style="99" bestFit="1" customWidth="1"/>
    <col min="12055" max="12055" width="26.125" style="99" bestFit="1" customWidth="1"/>
    <col min="12056" max="12057" width="9" style="99"/>
    <col min="12058" max="12058" width="28.75" style="99" bestFit="1" customWidth="1"/>
    <col min="12059" max="12059" width="10.625" style="99" customWidth="1"/>
    <col min="12060" max="12062" width="31.125" style="99" customWidth="1"/>
    <col min="12063" max="12289" width="9" style="99"/>
    <col min="12290" max="12290" width="19.375" style="99" bestFit="1" customWidth="1"/>
    <col min="12291" max="12291" width="28.75" style="99" customWidth="1"/>
    <col min="12292" max="12292" width="5.875" style="99" bestFit="1" customWidth="1"/>
    <col min="12293" max="12293" width="28.75" style="99" bestFit="1" customWidth="1"/>
    <col min="12294" max="12294" width="6.875" style="99" bestFit="1" customWidth="1"/>
    <col min="12295" max="12295" width="28.75" style="99" customWidth="1"/>
    <col min="12296" max="12296" width="6.875" style="99" bestFit="1" customWidth="1"/>
    <col min="12297" max="12299" width="9" style="99"/>
    <col min="12300" max="12300" width="2.5" style="99" bestFit="1" customWidth="1"/>
    <col min="12301" max="12301" width="26.125" style="99" bestFit="1" customWidth="1"/>
    <col min="12302" max="12302" width="24" style="99" bestFit="1" customWidth="1"/>
    <col min="12303" max="12304" width="26.125" style="99" bestFit="1" customWidth="1"/>
    <col min="12305" max="12307" width="24" style="99" bestFit="1" customWidth="1"/>
    <col min="12308" max="12308" width="26.125" style="99" bestFit="1" customWidth="1"/>
    <col min="12309" max="12309" width="28.75" style="99" bestFit="1" customWidth="1"/>
    <col min="12310" max="12310" width="21.75" style="99" bestFit="1" customWidth="1"/>
    <col min="12311" max="12311" width="26.125" style="99" bestFit="1" customWidth="1"/>
    <col min="12312" max="12313" width="9" style="99"/>
    <col min="12314" max="12314" width="28.75" style="99" bestFit="1" customWidth="1"/>
    <col min="12315" max="12315" width="10.625" style="99" customWidth="1"/>
    <col min="12316" max="12318" width="31.125" style="99" customWidth="1"/>
    <col min="12319" max="12545" width="9" style="99"/>
    <col min="12546" max="12546" width="19.375" style="99" bestFit="1" customWidth="1"/>
    <col min="12547" max="12547" width="28.75" style="99" customWidth="1"/>
    <col min="12548" max="12548" width="5.875" style="99" bestFit="1" customWidth="1"/>
    <col min="12549" max="12549" width="28.75" style="99" bestFit="1" customWidth="1"/>
    <col min="12550" max="12550" width="6.875" style="99" bestFit="1" customWidth="1"/>
    <col min="12551" max="12551" width="28.75" style="99" customWidth="1"/>
    <col min="12552" max="12552" width="6.875" style="99" bestFit="1" customWidth="1"/>
    <col min="12553" max="12555" width="9" style="99"/>
    <col min="12556" max="12556" width="2.5" style="99" bestFit="1" customWidth="1"/>
    <col min="12557" max="12557" width="26.125" style="99" bestFit="1" customWidth="1"/>
    <col min="12558" max="12558" width="24" style="99" bestFit="1" customWidth="1"/>
    <col min="12559" max="12560" width="26.125" style="99" bestFit="1" customWidth="1"/>
    <col min="12561" max="12563" width="24" style="99" bestFit="1" customWidth="1"/>
    <col min="12564" max="12564" width="26.125" style="99" bestFit="1" customWidth="1"/>
    <col min="12565" max="12565" width="28.75" style="99" bestFit="1" customWidth="1"/>
    <col min="12566" max="12566" width="21.75" style="99" bestFit="1" customWidth="1"/>
    <col min="12567" max="12567" width="26.125" style="99" bestFit="1" customWidth="1"/>
    <col min="12568" max="12569" width="9" style="99"/>
    <col min="12570" max="12570" width="28.75" style="99" bestFit="1" customWidth="1"/>
    <col min="12571" max="12571" width="10.625" style="99" customWidth="1"/>
    <col min="12572" max="12574" width="31.125" style="99" customWidth="1"/>
    <col min="12575" max="12801" width="9" style="99"/>
    <col min="12802" max="12802" width="19.375" style="99" bestFit="1" customWidth="1"/>
    <col min="12803" max="12803" width="28.75" style="99" customWidth="1"/>
    <col min="12804" max="12804" width="5.875" style="99" bestFit="1" customWidth="1"/>
    <col min="12805" max="12805" width="28.75" style="99" bestFit="1" customWidth="1"/>
    <col min="12806" max="12806" width="6.875" style="99" bestFit="1" customWidth="1"/>
    <col min="12807" max="12807" width="28.75" style="99" customWidth="1"/>
    <col min="12808" max="12808" width="6.875" style="99" bestFit="1" customWidth="1"/>
    <col min="12809" max="12811" width="9" style="99"/>
    <col min="12812" max="12812" width="2.5" style="99" bestFit="1" customWidth="1"/>
    <col min="12813" max="12813" width="26.125" style="99" bestFit="1" customWidth="1"/>
    <col min="12814" max="12814" width="24" style="99" bestFit="1" customWidth="1"/>
    <col min="12815" max="12816" width="26.125" style="99" bestFit="1" customWidth="1"/>
    <col min="12817" max="12819" width="24" style="99" bestFit="1" customWidth="1"/>
    <col min="12820" max="12820" width="26.125" style="99" bestFit="1" customWidth="1"/>
    <col min="12821" max="12821" width="28.75" style="99" bestFit="1" customWidth="1"/>
    <col min="12822" max="12822" width="21.75" style="99" bestFit="1" customWidth="1"/>
    <col min="12823" max="12823" width="26.125" style="99" bestFit="1" customWidth="1"/>
    <col min="12824" max="12825" width="9" style="99"/>
    <col min="12826" max="12826" width="28.75" style="99" bestFit="1" customWidth="1"/>
    <col min="12827" max="12827" width="10.625" style="99" customWidth="1"/>
    <col min="12828" max="12830" width="31.125" style="99" customWidth="1"/>
    <col min="12831" max="13057" width="9" style="99"/>
    <col min="13058" max="13058" width="19.375" style="99" bestFit="1" customWidth="1"/>
    <col min="13059" max="13059" width="28.75" style="99" customWidth="1"/>
    <col min="13060" max="13060" width="5.875" style="99" bestFit="1" customWidth="1"/>
    <col min="13061" max="13061" width="28.75" style="99" bestFit="1" customWidth="1"/>
    <col min="13062" max="13062" width="6.875" style="99" bestFit="1" customWidth="1"/>
    <col min="13063" max="13063" width="28.75" style="99" customWidth="1"/>
    <col min="13064" max="13064" width="6.875" style="99" bestFit="1" customWidth="1"/>
    <col min="13065" max="13067" width="9" style="99"/>
    <col min="13068" max="13068" width="2.5" style="99" bestFit="1" customWidth="1"/>
    <col min="13069" max="13069" width="26.125" style="99" bestFit="1" customWidth="1"/>
    <col min="13070" max="13070" width="24" style="99" bestFit="1" customWidth="1"/>
    <col min="13071" max="13072" width="26.125" style="99" bestFit="1" customWidth="1"/>
    <col min="13073" max="13075" width="24" style="99" bestFit="1" customWidth="1"/>
    <col min="13076" max="13076" width="26.125" style="99" bestFit="1" customWidth="1"/>
    <col min="13077" max="13077" width="28.75" style="99" bestFit="1" customWidth="1"/>
    <col min="13078" max="13078" width="21.75" style="99" bestFit="1" customWidth="1"/>
    <col min="13079" max="13079" width="26.125" style="99" bestFit="1" customWidth="1"/>
    <col min="13080" max="13081" width="9" style="99"/>
    <col min="13082" max="13082" width="28.75" style="99" bestFit="1" customWidth="1"/>
    <col min="13083" max="13083" width="10.625" style="99" customWidth="1"/>
    <col min="13084" max="13086" width="31.125" style="99" customWidth="1"/>
    <col min="13087" max="13313" width="9" style="99"/>
    <col min="13314" max="13314" width="19.375" style="99" bestFit="1" customWidth="1"/>
    <col min="13315" max="13315" width="28.75" style="99" customWidth="1"/>
    <col min="13316" max="13316" width="5.875" style="99" bestFit="1" customWidth="1"/>
    <col min="13317" max="13317" width="28.75" style="99" bestFit="1" customWidth="1"/>
    <col min="13318" max="13318" width="6.875" style="99" bestFit="1" customWidth="1"/>
    <col min="13319" max="13319" width="28.75" style="99" customWidth="1"/>
    <col min="13320" max="13320" width="6.875" style="99" bestFit="1" customWidth="1"/>
    <col min="13321" max="13323" width="9" style="99"/>
    <col min="13324" max="13324" width="2.5" style="99" bestFit="1" customWidth="1"/>
    <col min="13325" max="13325" width="26.125" style="99" bestFit="1" customWidth="1"/>
    <col min="13326" max="13326" width="24" style="99" bestFit="1" customWidth="1"/>
    <col min="13327" max="13328" width="26.125" style="99" bestFit="1" customWidth="1"/>
    <col min="13329" max="13331" width="24" style="99" bestFit="1" customWidth="1"/>
    <col min="13332" max="13332" width="26.125" style="99" bestFit="1" customWidth="1"/>
    <col min="13333" max="13333" width="28.75" style="99" bestFit="1" customWidth="1"/>
    <col min="13334" max="13334" width="21.75" style="99" bestFit="1" customWidth="1"/>
    <col min="13335" max="13335" width="26.125" style="99" bestFit="1" customWidth="1"/>
    <col min="13336" max="13337" width="9" style="99"/>
    <col min="13338" max="13338" width="28.75" style="99" bestFit="1" customWidth="1"/>
    <col min="13339" max="13339" width="10.625" style="99" customWidth="1"/>
    <col min="13340" max="13342" width="31.125" style="99" customWidth="1"/>
    <col min="13343" max="13569" width="9" style="99"/>
    <col min="13570" max="13570" width="19.375" style="99" bestFit="1" customWidth="1"/>
    <col min="13571" max="13571" width="28.75" style="99" customWidth="1"/>
    <col min="13572" max="13572" width="5.875" style="99" bestFit="1" customWidth="1"/>
    <col min="13573" max="13573" width="28.75" style="99" bestFit="1" customWidth="1"/>
    <col min="13574" max="13574" width="6.875" style="99" bestFit="1" customWidth="1"/>
    <col min="13575" max="13575" width="28.75" style="99" customWidth="1"/>
    <col min="13576" max="13576" width="6.875" style="99" bestFit="1" customWidth="1"/>
    <col min="13577" max="13579" width="9" style="99"/>
    <col min="13580" max="13580" width="2.5" style="99" bestFit="1" customWidth="1"/>
    <col min="13581" max="13581" width="26.125" style="99" bestFit="1" customWidth="1"/>
    <col min="13582" max="13582" width="24" style="99" bestFit="1" customWidth="1"/>
    <col min="13583" max="13584" width="26.125" style="99" bestFit="1" customWidth="1"/>
    <col min="13585" max="13587" width="24" style="99" bestFit="1" customWidth="1"/>
    <col min="13588" max="13588" width="26.125" style="99" bestFit="1" customWidth="1"/>
    <col min="13589" max="13589" width="28.75" style="99" bestFit="1" customWidth="1"/>
    <col min="13590" max="13590" width="21.75" style="99" bestFit="1" customWidth="1"/>
    <col min="13591" max="13591" width="26.125" style="99" bestFit="1" customWidth="1"/>
    <col min="13592" max="13593" width="9" style="99"/>
    <col min="13594" max="13594" width="28.75" style="99" bestFit="1" customWidth="1"/>
    <col min="13595" max="13595" width="10.625" style="99" customWidth="1"/>
    <col min="13596" max="13598" width="31.125" style="99" customWidth="1"/>
    <col min="13599" max="13825" width="9" style="99"/>
    <col min="13826" max="13826" width="19.375" style="99" bestFit="1" customWidth="1"/>
    <col min="13827" max="13827" width="28.75" style="99" customWidth="1"/>
    <col min="13828" max="13828" width="5.875" style="99" bestFit="1" customWidth="1"/>
    <col min="13829" max="13829" width="28.75" style="99" bestFit="1" customWidth="1"/>
    <col min="13830" max="13830" width="6.875" style="99" bestFit="1" customWidth="1"/>
    <col min="13831" max="13831" width="28.75" style="99" customWidth="1"/>
    <col min="13832" max="13832" width="6.875" style="99" bestFit="1" customWidth="1"/>
    <col min="13833" max="13835" width="9" style="99"/>
    <col min="13836" max="13836" width="2.5" style="99" bestFit="1" customWidth="1"/>
    <col min="13837" max="13837" width="26.125" style="99" bestFit="1" customWidth="1"/>
    <col min="13838" max="13838" width="24" style="99" bestFit="1" customWidth="1"/>
    <col min="13839" max="13840" width="26.125" style="99" bestFit="1" customWidth="1"/>
    <col min="13841" max="13843" width="24" style="99" bestFit="1" customWidth="1"/>
    <col min="13844" max="13844" width="26.125" style="99" bestFit="1" customWidth="1"/>
    <col min="13845" max="13845" width="28.75" style="99" bestFit="1" customWidth="1"/>
    <col min="13846" max="13846" width="21.75" style="99" bestFit="1" customWidth="1"/>
    <col min="13847" max="13847" width="26.125" style="99" bestFit="1" customWidth="1"/>
    <col min="13848" max="13849" width="9" style="99"/>
    <col min="13850" max="13850" width="28.75" style="99" bestFit="1" customWidth="1"/>
    <col min="13851" max="13851" width="10.625" style="99" customWidth="1"/>
    <col min="13852" max="13854" width="31.125" style="99" customWidth="1"/>
    <col min="13855" max="14081" width="9" style="99"/>
    <col min="14082" max="14082" width="19.375" style="99" bestFit="1" customWidth="1"/>
    <col min="14083" max="14083" width="28.75" style="99" customWidth="1"/>
    <col min="14084" max="14084" width="5.875" style="99" bestFit="1" customWidth="1"/>
    <col min="14085" max="14085" width="28.75" style="99" bestFit="1" customWidth="1"/>
    <col min="14086" max="14086" width="6.875" style="99" bestFit="1" customWidth="1"/>
    <col min="14087" max="14087" width="28.75" style="99" customWidth="1"/>
    <col min="14088" max="14088" width="6.875" style="99" bestFit="1" customWidth="1"/>
    <col min="14089" max="14091" width="9" style="99"/>
    <col min="14092" max="14092" width="2.5" style="99" bestFit="1" customWidth="1"/>
    <col min="14093" max="14093" width="26.125" style="99" bestFit="1" customWidth="1"/>
    <col min="14094" max="14094" width="24" style="99" bestFit="1" customWidth="1"/>
    <col min="14095" max="14096" width="26.125" style="99" bestFit="1" customWidth="1"/>
    <col min="14097" max="14099" width="24" style="99" bestFit="1" customWidth="1"/>
    <col min="14100" max="14100" width="26.125" style="99" bestFit="1" customWidth="1"/>
    <col min="14101" max="14101" width="28.75" style="99" bestFit="1" customWidth="1"/>
    <col min="14102" max="14102" width="21.75" style="99" bestFit="1" customWidth="1"/>
    <col min="14103" max="14103" width="26.125" style="99" bestFit="1" customWidth="1"/>
    <col min="14104" max="14105" width="9" style="99"/>
    <col min="14106" max="14106" width="28.75" style="99" bestFit="1" customWidth="1"/>
    <col min="14107" max="14107" width="10.625" style="99" customWidth="1"/>
    <col min="14108" max="14110" width="31.125" style="99" customWidth="1"/>
    <col min="14111" max="14337" width="9" style="99"/>
    <col min="14338" max="14338" width="19.375" style="99" bestFit="1" customWidth="1"/>
    <col min="14339" max="14339" width="28.75" style="99" customWidth="1"/>
    <col min="14340" max="14340" width="5.875" style="99" bestFit="1" customWidth="1"/>
    <col min="14341" max="14341" width="28.75" style="99" bestFit="1" customWidth="1"/>
    <col min="14342" max="14342" width="6.875" style="99" bestFit="1" customWidth="1"/>
    <col min="14343" max="14343" width="28.75" style="99" customWidth="1"/>
    <col min="14344" max="14344" width="6.875" style="99" bestFit="1" customWidth="1"/>
    <col min="14345" max="14347" width="9" style="99"/>
    <col min="14348" max="14348" width="2.5" style="99" bestFit="1" customWidth="1"/>
    <col min="14349" max="14349" width="26.125" style="99" bestFit="1" customWidth="1"/>
    <col min="14350" max="14350" width="24" style="99" bestFit="1" customWidth="1"/>
    <col min="14351" max="14352" width="26.125" style="99" bestFit="1" customWidth="1"/>
    <col min="14353" max="14355" width="24" style="99" bestFit="1" customWidth="1"/>
    <col min="14356" max="14356" width="26.125" style="99" bestFit="1" customWidth="1"/>
    <col min="14357" max="14357" width="28.75" style="99" bestFit="1" customWidth="1"/>
    <col min="14358" max="14358" width="21.75" style="99" bestFit="1" customWidth="1"/>
    <col min="14359" max="14359" width="26.125" style="99" bestFit="1" customWidth="1"/>
    <col min="14360" max="14361" width="9" style="99"/>
    <col min="14362" max="14362" width="28.75" style="99" bestFit="1" customWidth="1"/>
    <col min="14363" max="14363" width="10.625" style="99" customWidth="1"/>
    <col min="14364" max="14366" width="31.125" style="99" customWidth="1"/>
    <col min="14367" max="14593" width="9" style="99"/>
    <col min="14594" max="14594" width="19.375" style="99" bestFit="1" customWidth="1"/>
    <col min="14595" max="14595" width="28.75" style="99" customWidth="1"/>
    <col min="14596" max="14596" width="5.875" style="99" bestFit="1" customWidth="1"/>
    <col min="14597" max="14597" width="28.75" style="99" bestFit="1" customWidth="1"/>
    <col min="14598" max="14598" width="6.875" style="99" bestFit="1" customWidth="1"/>
    <col min="14599" max="14599" width="28.75" style="99" customWidth="1"/>
    <col min="14600" max="14600" width="6.875" style="99" bestFit="1" customWidth="1"/>
    <col min="14601" max="14603" width="9" style="99"/>
    <col min="14604" max="14604" width="2.5" style="99" bestFit="1" customWidth="1"/>
    <col min="14605" max="14605" width="26.125" style="99" bestFit="1" customWidth="1"/>
    <col min="14606" max="14606" width="24" style="99" bestFit="1" customWidth="1"/>
    <col min="14607" max="14608" width="26.125" style="99" bestFit="1" customWidth="1"/>
    <col min="14609" max="14611" width="24" style="99" bestFit="1" customWidth="1"/>
    <col min="14612" max="14612" width="26.125" style="99" bestFit="1" customWidth="1"/>
    <col min="14613" max="14613" width="28.75" style="99" bestFit="1" customWidth="1"/>
    <col min="14614" max="14614" width="21.75" style="99" bestFit="1" customWidth="1"/>
    <col min="14615" max="14615" width="26.125" style="99" bestFit="1" customWidth="1"/>
    <col min="14616" max="14617" width="9" style="99"/>
    <col min="14618" max="14618" width="28.75" style="99" bestFit="1" customWidth="1"/>
    <col min="14619" max="14619" width="10.625" style="99" customWidth="1"/>
    <col min="14620" max="14622" width="31.125" style="99" customWidth="1"/>
    <col min="14623" max="14849" width="9" style="99"/>
    <col min="14850" max="14850" width="19.375" style="99" bestFit="1" customWidth="1"/>
    <col min="14851" max="14851" width="28.75" style="99" customWidth="1"/>
    <col min="14852" max="14852" width="5.875" style="99" bestFit="1" customWidth="1"/>
    <col min="14853" max="14853" width="28.75" style="99" bestFit="1" customWidth="1"/>
    <col min="14854" max="14854" width="6.875" style="99" bestFit="1" customWidth="1"/>
    <col min="14855" max="14855" width="28.75" style="99" customWidth="1"/>
    <col min="14856" max="14856" width="6.875" style="99" bestFit="1" customWidth="1"/>
    <col min="14857" max="14859" width="9" style="99"/>
    <col min="14860" max="14860" width="2.5" style="99" bestFit="1" customWidth="1"/>
    <col min="14861" max="14861" width="26.125" style="99" bestFit="1" customWidth="1"/>
    <col min="14862" max="14862" width="24" style="99" bestFit="1" customWidth="1"/>
    <col min="14863" max="14864" width="26.125" style="99" bestFit="1" customWidth="1"/>
    <col min="14865" max="14867" width="24" style="99" bestFit="1" customWidth="1"/>
    <col min="14868" max="14868" width="26.125" style="99" bestFit="1" customWidth="1"/>
    <col min="14869" max="14869" width="28.75" style="99" bestFit="1" customWidth="1"/>
    <col min="14870" max="14870" width="21.75" style="99" bestFit="1" customWidth="1"/>
    <col min="14871" max="14871" width="26.125" style="99" bestFit="1" customWidth="1"/>
    <col min="14872" max="14873" width="9" style="99"/>
    <col min="14874" max="14874" width="28.75" style="99" bestFit="1" customWidth="1"/>
    <col min="14875" max="14875" width="10.625" style="99" customWidth="1"/>
    <col min="14876" max="14878" width="31.125" style="99" customWidth="1"/>
    <col min="14879" max="15105" width="9" style="99"/>
    <col min="15106" max="15106" width="19.375" style="99" bestFit="1" customWidth="1"/>
    <col min="15107" max="15107" width="28.75" style="99" customWidth="1"/>
    <col min="15108" max="15108" width="5.875" style="99" bestFit="1" customWidth="1"/>
    <col min="15109" max="15109" width="28.75" style="99" bestFit="1" customWidth="1"/>
    <col min="15110" max="15110" width="6.875" style="99" bestFit="1" customWidth="1"/>
    <col min="15111" max="15111" width="28.75" style="99" customWidth="1"/>
    <col min="15112" max="15112" width="6.875" style="99" bestFit="1" customWidth="1"/>
    <col min="15113" max="15115" width="9" style="99"/>
    <col min="15116" max="15116" width="2.5" style="99" bestFit="1" customWidth="1"/>
    <col min="15117" max="15117" width="26.125" style="99" bestFit="1" customWidth="1"/>
    <col min="15118" max="15118" width="24" style="99" bestFit="1" customWidth="1"/>
    <col min="15119" max="15120" width="26.125" style="99" bestFit="1" customWidth="1"/>
    <col min="15121" max="15123" width="24" style="99" bestFit="1" customWidth="1"/>
    <col min="15124" max="15124" width="26.125" style="99" bestFit="1" customWidth="1"/>
    <col min="15125" max="15125" width="28.75" style="99" bestFit="1" customWidth="1"/>
    <col min="15126" max="15126" width="21.75" style="99" bestFit="1" customWidth="1"/>
    <col min="15127" max="15127" width="26.125" style="99" bestFit="1" customWidth="1"/>
    <col min="15128" max="15129" width="9" style="99"/>
    <col min="15130" max="15130" width="28.75" style="99" bestFit="1" customWidth="1"/>
    <col min="15131" max="15131" width="10.625" style="99" customWidth="1"/>
    <col min="15132" max="15134" width="31.125" style="99" customWidth="1"/>
    <col min="15135" max="15361" width="9" style="99"/>
    <col min="15362" max="15362" width="19.375" style="99" bestFit="1" customWidth="1"/>
    <col min="15363" max="15363" width="28.75" style="99" customWidth="1"/>
    <col min="15364" max="15364" width="5.875" style="99" bestFit="1" customWidth="1"/>
    <col min="15365" max="15365" width="28.75" style="99" bestFit="1" customWidth="1"/>
    <col min="15366" max="15366" width="6.875" style="99" bestFit="1" customWidth="1"/>
    <col min="15367" max="15367" width="28.75" style="99" customWidth="1"/>
    <col min="15368" max="15368" width="6.875" style="99" bestFit="1" customWidth="1"/>
    <col min="15369" max="15371" width="9" style="99"/>
    <col min="15372" max="15372" width="2.5" style="99" bestFit="1" customWidth="1"/>
    <col min="15373" max="15373" width="26.125" style="99" bestFit="1" customWidth="1"/>
    <col min="15374" max="15374" width="24" style="99" bestFit="1" customWidth="1"/>
    <col min="15375" max="15376" width="26.125" style="99" bestFit="1" customWidth="1"/>
    <col min="15377" max="15379" width="24" style="99" bestFit="1" customWidth="1"/>
    <col min="15380" max="15380" width="26.125" style="99" bestFit="1" customWidth="1"/>
    <col min="15381" max="15381" width="28.75" style="99" bestFit="1" customWidth="1"/>
    <col min="15382" max="15382" width="21.75" style="99" bestFit="1" customWidth="1"/>
    <col min="15383" max="15383" width="26.125" style="99" bestFit="1" customWidth="1"/>
    <col min="15384" max="15385" width="9" style="99"/>
    <col min="15386" max="15386" width="28.75" style="99" bestFit="1" customWidth="1"/>
    <col min="15387" max="15387" width="10.625" style="99" customWidth="1"/>
    <col min="15388" max="15390" width="31.125" style="99" customWidth="1"/>
    <col min="15391" max="15617" width="9" style="99"/>
    <col min="15618" max="15618" width="19.375" style="99" bestFit="1" customWidth="1"/>
    <col min="15619" max="15619" width="28.75" style="99" customWidth="1"/>
    <col min="15620" max="15620" width="5.875" style="99" bestFit="1" customWidth="1"/>
    <col min="15621" max="15621" width="28.75" style="99" bestFit="1" customWidth="1"/>
    <col min="15622" max="15622" width="6.875" style="99" bestFit="1" customWidth="1"/>
    <col min="15623" max="15623" width="28.75" style="99" customWidth="1"/>
    <col min="15624" max="15624" width="6.875" style="99" bestFit="1" customWidth="1"/>
    <col min="15625" max="15627" width="9" style="99"/>
    <col min="15628" max="15628" width="2.5" style="99" bestFit="1" customWidth="1"/>
    <col min="15629" max="15629" width="26.125" style="99" bestFit="1" customWidth="1"/>
    <col min="15630" max="15630" width="24" style="99" bestFit="1" customWidth="1"/>
    <col min="15631" max="15632" width="26.125" style="99" bestFit="1" customWidth="1"/>
    <col min="15633" max="15635" width="24" style="99" bestFit="1" customWidth="1"/>
    <col min="15636" max="15636" width="26.125" style="99" bestFit="1" customWidth="1"/>
    <col min="15637" max="15637" width="28.75" style="99" bestFit="1" customWidth="1"/>
    <col min="15638" max="15638" width="21.75" style="99" bestFit="1" customWidth="1"/>
    <col min="15639" max="15639" width="26.125" style="99" bestFit="1" customWidth="1"/>
    <col min="15640" max="15641" width="9" style="99"/>
    <col min="15642" max="15642" width="28.75" style="99" bestFit="1" customWidth="1"/>
    <col min="15643" max="15643" width="10.625" style="99" customWidth="1"/>
    <col min="15644" max="15646" width="31.125" style="99" customWidth="1"/>
    <col min="15647" max="15873" width="9" style="99"/>
    <col min="15874" max="15874" width="19.375" style="99" bestFit="1" customWidth="1"/>
    <col min="15875" max="15875" width="28.75" style="99" customWidth="1"/>
    <col min="15876" max="15876" width="5.875" style="99" bestFit="1" customWidth="1"/>
    <col min="15877" max="15877" width="28.75" style="99" bestFit="1" customWidth="1"/>
    <col min="15878" max="15878" width="6.875" style="99" bestFit="1" customWidth="1"/>
    <col min="15879" max="15879" width="28.75" style="99" customWidth="1"/>
    <col min="15880" max="15880" width="6.875" style="99" bestFit="1" customWidth="1"/>
    <col min="15881" max="15883" width="9" style="99"/>
    <col min="15884" max="15884" width="2.5" style="99" bestFit="1" customWidth="1"/>
    <col min="15885" max="15885" width="26.125" style="99" bestFit="1" customWidth="1"/>
    <col min="15886" max="15886" width="24" style="99" bestFit="1" customWidth="1"/>
    <col min="15887" max="15888" width="26.125" style="99" bestFit="1" customWidth="1"/>
    <col min="15889" max="15891" width="24" style="99" bestFit="1" customWidth="1"/>
    <col min="15892" max="15892" width="26.125" style="99" bestFit="1" customWidth="1"/>
    <col min="15893" max="15893" width="28.75" style="99" bestFit="1" customWidth="1"/>
    <col min="15894" max="15894" width="21.75" style="99" bestFit="1" customWidth="1"/>
    <col min="15895" max="15895" width="26.125" style="99" bestFit="1" customWidth="1"/>
    <col min="15896" max="15897" width="9" style="99"/>
    <col min="15898" max="15898" width="28.75" style="99" bestFit="1" customWidth="1"/>
    <col min="15899" max="15899" width="10.625" style="99" customWidth="1"/>
    <col min="15900" max="15902" width="31.125" style="99" customWidth="1"/>
    <col min="15903" max="16129" width="9" style="99"/>
    <col min="16130" max="16130" width="19.375" style="99" bestFit="1" customWidth="1"/>
    <col min="16131" max="16131" width="28.75" style="99" customWidth="1"/>
    <col min="16132" max="16132" width="5.875" style="99" bestFit="1" customWidth="1"/>
    <col min="16133" max="16133" width="28.75" style="99" bestFit="1" customWidth="1"/>
    <col min="16134" max="16134" width="6.875" style="99" bestFit="1" customWidth="1"/>
    <col min="16135" max="16135" width="28.75" style="99" customWidth="1"/>
    <col min="16136" max="16136" width="6.875" style="99" bestFit="1" customWidth="1"/>
    <col min="16137" max="16139" width="9" style="99"/>
    <col min="16140" max="16140" width="2.5" style="99" bestFit="1" customWidth="1"/>
    <col min="16141" max="16141" width="26.125" style="99" bestFit="1" customWidth="1"/>
    <col min="16142" max="16142" width="24" style="99" bestFit="1" customWidth="1"/>
    <col min="16143" max="16144" width="26.125" style="99" bestFit="1" customWidth="1"/>
    <col min="16145" max="16147" width="24" style="99" bestFit="1" customWidth="1"/>
    <col min="16148" max="16148" width="26.125" style="99" bestFit="1" customWidth="1"/>
    <col min="16149" max="16149" width="28.75" style="99" bestFit="1" customWidth="1"/>
    <col min="16150" max="16150" width="21.75" style="99" bestFit="1" customWidth="1"/>
    <col min="16151" max="16151" width="26.125" style="99" bestFit="1" customWidth="1"/>
    <col min="16152" max="16153" width="9" style="99"/>
    <col min="16154" max="16154" width="28.75" style="99" bestFit="1" customWidth="1"/>
    <col min="16155" max="16155" width="10.625" style="99" customWidth="1"/>
    <col min="16156" max="16158" width="31.125" style="99" customWidth="1"/>
    <col min="16159" max="16384" width="9" style="99"/>
  </cols>
  <sheetData>
    <row r="1" spans="1:30">
      <c r="A1" s="99" t="s">
        <v>132</v>
      </c>
      <c r="K1" s="99" t="s">
        <v>132</v>
      </c>
      <c r="Y1" s="99" t="s">
        <v>133</v>
      </c>
      <c r="Z1" s="99" t="s">
        <v>222</v>
      </c>
    </row>
    <row r="2" spans="1:30">
      <c r="Z2" s="99" t="s">
        <v>134</v>
      </c>
    </row>
    <row r="3" spans="1:30">
      <c r="B3" s="153"/>
      <c r="C3" s="154">
        <v>1</v>
      </c>
      <c r="D3" s="155"/>
      <c r="E3" s="154">
        <v>2</v>
      </c>
      <c r="F3" s="155"/>
      <c r="G3" s="154">
        <v>3</v>
      </c>
      <c r="H3" s="155"/>
      <c r="Z3" s="154"/>
      <c r="AA3" s="156" t="s">
        <v>135</v>
      </c>
      <c r="AB3" s="157">
        <v>1</v>
      </c>
      <c r="AC3" s="158">
        <v>2</v>
      </c>
      <c r="AD3" s="159">
        <v>3</v>
      </c>
    </row>
    <row r="4" spans="1:30" ht="21.75" customHeight="1">
      <c r="B4" s="160" t="s">
        <v>136</v>
      </c>
      <c r="C4" s="161" t="s">
        <v>137</v>
      </c>
      <c r="D4" s="162">
        <v>0.216</v>
      </c>
      <c r="E4" s="161" t="s">
        <v>138</v>
      </c>
      <c r="F4" s="162">
        <v>0.13700000000000001</v>
      </c>
      <c r="G4" s="161" t="s">
        <v>139</v>
      </c>
      <c r="H4" s="162">
        <v>0.13600000000000001</v>
      </c>
      <c r="M4" s="99" t="s">
        <v>140</v>
      </c>
      <c r="N4" s="99" t="s">
        <v>139</v>
      </c>
      <c r="O4" s="99" t="s">
        <v>141</v>
      </c>
      <c r="P4" s="99" t="s">
        <v>142</v>
      </c>
      <c r="Q4" s="99" t="s">
        <v>143</v>
      </c>
      <c r="R4" s="99" t="s">
        <v>144</v>
      </c>
      <c r="S4" s="99" t="s">
        <v>138</v>
      </c>
      <c r="T4" s="99" t="s">
        <v>145</v>
      </c>
      <c r="U4" s="99" t="s">
        <v>146</v>
      </c>
      <c r="V4" s="99" t="s">
        <v>137</v>
      </c>
      <c r="W4" s="99" t="s">
        <v>93</v>
      </c>
      <c r="Z4" s="163" t="s">
        <v>140</v>
      </c>
      <c r="AA4" s="164">
        <v>0.95824603412152054</v>
      </c>
      <c r="AB4" s="165" t="s">
        <v>147</v>
      </c>
      <c r="AC4" s="166" t="s">
        <v>148</v>
      </c>
      <c r="AD4" s="167" t="s">
        <v>149</v>
      </c>
    </row>
    <row r="5" spans="1:30" ht="21.75" customHeight="1">
      <c r="B5" s="160" t="s">
        <v>150</v>
      </c>
      <c r="C5" s="161" t="s">
        <v>144</v>
      </c>
      <c r="D5" s="162">
        <v>0.22800000000000001</v>
      </c>
      <c r="E5" s="161" t="s">
        <v>138</v>
      </c>
      <c r="F5" s="162">
        <v>0.22700000000000001</v>
      </c>
      <c r="G5" s="161" t="s">
        <v>137</v>
      </c>
      <c r="H5" s="162">
        <v>0.19800000000000001</v>
      </c>
      <c r="L5" s="99">
        <v>1</v>
      </c>
      <c r="M5" s="99" t="s">
        <v>151</v>
      </c>
      <c r="N5" s="99" t="s">
        <v>152</v>
      </c>
      <c r="O5" s="99" t="s">
        <v>153</v>
      </c>
      <c r="P5" s="99" t="s">
        <v>154</v>
      </c>
      <c r="Q5" s="99" t="s">
        <v>155</v>
      </c>
      <c r="R5" s="99" t="s">
        <v>156</v>
      </c>
      <c r="S5" s="99" t="s">
        <v>157</v>
      </c>
      <c r="T5" s="99" t="s">
        <v>158</v>
      </c>
      <c r="U5" s="99" t="s">
        <v>159</v>
      </c>
      <c r="V5" s="99" t="s">
        <v>160</v>
      </c>
      <c r="W5" s="99" t="s">
        <v>161</v>
      </c>
      <c r="Z5" s="168" t="s">
        <v>139</v>
      </c>
      <c r="AA5" s="169">
        <v>0.98575566400825299</v>
      </c>
      <c r="AB5" s="170" t="s">
        <v>162</v>
      </c>
      <c r="AC5" s="171" t="s">
        <v>163</v>
      </c>
      <c r="AD5" s="172" t="s">
        <v>164</v>
      </c>
    </row>
    <row r="6" spans="1:30" ht="21.75" customHeight="1">
      <c r="B6" s="160" t="s">
        <v>165</v>
      </c>
      <c r="C6" s="161" t="s">
        <v>139</v>
      </c>
      <c r="D6" s="162">
        <v>0.28399999999999997</v>
      </c>
      <c r="E6" s="161" t="s">
        <v>146</v>
      </c>
      <c r="F6" s="162">
        <v>0.24399999999999999</v>
      </c>
      <c r="G6" s="161" t="s">
        <v>142</v>
      </c>
      <c r="H6" s="162">
        <v>0.20100000000000001</v>
      </c>
      <c r="L6" s="99">
        <v>2</v>
      </c>
      <c r="M6" s="99" t="s">
        <v>166</v>
      </c>
      <c r="N6" s="99" t="s">
        <v>167</v>
      </c>
      <c r="O6" s="99" t="s">
        <v>166</v>
      </c>
      <c r="P6" s="99" t="s">
        <v>168</v>
      </c>
      <c r="Q6" s="99" t="s">
        <v>169</v>
      </c>
      <c r="R6" s="99" t="s">
        <v>170</v>
      </c>
      <c r="S6" s="99" t="s">
        <v>171</v>
      </c>
      <c r="T6" s="99" t="s">
        <v>172</v>
      </c>
      <c r="U6" s="99" t="s">
        <v>173</v>
      </c>
      <c r="V6" s="99" t="s">
        <v>174</v>
      </c>
      <c r="W6" s="99" t="s">
        <v>175</v>
      </c>
      <c r="Z6" s="168" t="s">
        <v>141</v>
      </c>
      <c r="AA6" s="169">
        <v>0.96688998179917141</v>
      </c>
      <c r="AB6" s="170" t="s">
        <v>176</v>
      </c>
      <c r="AC6" s="171" t="s">
        <v>177</v>
      </c>
      <c r="AD6" s="172" t="s">
        <v>178</v>
      </c>
    </row>
    <row r="7" spans="1:30" ht="21.75" customHeight="1">
      <c r="B7" s="160" t="s">
        <v>179</v>
      </c>
      <c r="C7" s="161" t="s">
        <v>137</v>
      </c>
      <c r="D7" s="162">
        <v>0.14699999999999999</v>
      </c>
      <c r="E7" s="161" t="s">
        <v>145</v>
      </c>
      <c r="F7" s="162">
        <v>9.8000000000000004E-2</v>
      </c>
      <c r="G7" s="161" t="s">
        <v>144</v>
      </c>
      <c r="H7" s="162">
        <v>9.7000000000000003E-2</v>
      </c>
      <c r="L7" s="99">
        <v>3</v>
      </c>
      <c r="M7" s="99" t="s">
        <v>180</v>
      </c>
      <c r="N7" s="99" t="s">
        <v>181</v>
      </c>
      <c r="O7" s="99" t="s">
        <v>182</v>
      </c>
      <c r="P7" s="99" t="s">
        <v>183</v>
      </c>
      <c r="Q7" s="99" t="s">
        <v>184</v>
      </c>
      <c r="R7" s="99" t="s">
        <v>185</v>
      </c>
      <c r="S7" s="99" t="s">
        <v>186</v>
      </c>
      <c r="T7" s="99" t="s">
        <v>187</v>
      </c>
      <c r="U7" s="99" t="s">
        <v>188</v>
      </c>
      <c r="V7" s="99" t="s">
        <v>189</v>
      </c>
      <c r="W7" s="99" t="s">
        <v>190</v>
      </c>
      <c r="Z7" s="168" t="s">
        <v>142</v>
      </c>
      <c r="AA7" s="169">
        <v>0.97269597562423327</v>
      </c>
      <c r="AB7" s="170" t="s">
        <v>191</v>
      </c>
      <c r="AC7" s="171" t="s">
        <v>192</v>
      </c>
      <c r="AD7" s="172" t="s">
        <v>193</v>
      </c>
    </row>
    <row r="8" spans="1:30" ht="21.75" customHeight="1">
      <c r="B8" s="160" t="s">
        <v>194</v>
      </c>
      <c r="C8" s="161" t="s">
        <v>195</v>
      </c>
      <c r="D8" s="162">
        <v>0.09</v>
      </c>
      <c r="E8" s="161" t="s">
        <v>142</v>
      </c>
      <c r="F8" s="162">
        <v>6.7000000000000004E-2</v>
      </c>
      <c r="G8" s="161" t="s">
        <v>140</v>
      </c>
      <c r="H8" s="162">
        <v>6.3E-2</v>
      </c>
      <c r="M8" s="173"/>
      <c r="Z8" s="168" t="s">
        <v>143</v>
      </c>
      <c r="AA8" s="169">
        <v>0.96500715762684908</v>
      </c>
      <c r="AB8" s="170" t="s">
        <v>196</v>
      </c>
      <c r="AC8" s="171" t="s">
        <v>197</v>
      </c>
      <c r="AD8" s="172" t="s">
        <v>198</v>
      </c>
    </row>
    <row r="9" spans="1:30" ht="21.75" customHeight="1">
      <c r="B9" s="160" t="s">
        <v>199</v>
      </c>
      <c r="C9" s="161" t="s">
        <v>146</v>
      </c>
      <c r="D9" s="162">
        <v>0.17699999999999999</v>
      </c>
      <c r="E9" s="161" t="s">
        <v>139</v>
      </c>
      <c r="F9" s="162">
        <v>0.157</v>
      </c>
      <c r="G9" s="161" t="s">
        <v>195</v>
      </c>
      <c r="H9" s="162">
        <v>0.156</v>
      </c>
      <c r="Z9" s="168" t="s">
        <v>144</v>
      </c>
      <c r="AA9" s="169">
        <v>0.95851329397313467</v>
      </c>
      <c r="AB9" s="170" t="s">
        <v>200</v>
      </c>
      <c r="AC9" s="171" t="s">
        <v>201</v>
      </c>
      <c r="AD9" s="172" t="s">
        <v>202</v>
      </c>
    </row>
    <row r="10" spans="1:30" ht="21.75" customHeight="1">
      <c r="B10" s="160" t="s">
        <v>203</v>
      </c>
      <c r="C10" s="161" t="s">
        <v>142</v>
      </c>
      <c r="D10" s="162">
        <v>0.17599999999999999</v>
      </c>
      <c r="E10" s="161" t="s">
        <v>140</v>
      </c>
      <c r="F10" s="162">
        <v>0.17100000000000001</v>
      </c>
      <c r="G10" s="161" t="s">
        <v>195</v>
      </c>
      <c r="H10" s="162">
        <v>0.17100000000000001</v>
      </c>
      <c r="M10" s="173"/>
      <c r="Z10" s="168" t="s">
        <v>138</v>
      </c>
      <c r="AA10" s="169">
        <v>0.9599785893687981</v>
      </c>
      <c r="AB10" s="170" t="s">
        <v>204</v>
      </c>
      <c r="AC10" s="171" t="s">
        <v>205</v>
      </c>
      <c r="AD10" s="172" t="s">
        <v>206</v>
      </c>
    </row>
    <row r="11" spans="1:30" ht="21.75" customHeight="1">
      <c r="B11" s="174" t="s">
        <v>207</v>
      </c>
      <c r="C11" s="175" t="s">
        <v>208</v>
      </c>
      <c r="D11" s="176">
        <v>8.6999999999999994E-2</v>
      </c>
      <c r="E11" s="175" t="s">
        <v>142</v>
      </c>
      <c r="F11" s="177">
        <v>8.1000000000000003E-2</v>
      </c>
      <c r="G11" s="175" t="s">
        <v>195</v>
      </c>
      <c r="H11" s="176">
        <v>7.3999999999999996E-2</v>
      </c>
      <c r="Z11" s="168" t="s">
        <v>145</v>
      </c>
      <c r="AA11" s="169">
        <v>0.9798319327731092</v>
      </c>
      <c r="AB11" s="170" t="s">
        <v>209</v>
      </c>
      <c r="AC11" s="171" t="s">
        <v>210</v>
      </c>
      <c r="AD11" s="172" t="s">
        <v>211</v>
      </c>
    </row>
    <row r="12" spans="1:30" ht="21.75" customHeight="1">
      <c r="Z12" s="168" t="s">
        <v>146</v>
      </c>
      <c r="AA12" s="169">
        <v>0.98116493843162678</v>
      </c>
      <c r="AB12" s="170" t="s">
        <v>212</v>
      </c>
      <c r="AC12" s="171" t="s">
        <v>213</v>
      </c>
      <c r="AD12" s="172" t="s">
        <v>214</v>
      </c>
    </row>
    <row r="13" spans="1:30" ht="21.75" customHeight="1">
      <c r="Z13" s="168" t="s">
        <v>137</v>
      </c>
      <c r="AA13" s="169">
        <v>0.98283369619829175</v>
      </c>
      <c r="AB13" s="170" t="s">
        <v>215</v>
      </c>
      <c r="AC13" s="171" t="s">
        <v>216</v>
      </c>
      <c r="AD13" s="172" t="s">
        <v>217</v>
      </c>
    </row>
    <row r="14" spans="1:30" ht="21.75" customHeight="1">
      <c r="Z14" s="178" t="s">
        <v>93</v>
      </c>
      <c r="AA14" s="179">
        <v>0.97718492008621738</v>
      </c>
      <c r="AB14" s="180" t="s">
        <v>191</v>
      </c>
      <c r="AC14" s="181" t="s">
        <v>218</v>
      </c>
      <c r="AD14" s="182" t="s">
        <v>219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5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3"/>
  <sheetViews>
    <sheetView zoomScaleNormal="100" workbookViewId="0">
      <selection activeCell="J2" sqref="J2:K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40" customWidth="1"/>
    <col min="6" max="6" width="12.625" style="41" customWidth="1"/>
    <col min="7" max="8" width="12.625" style="40" customWidth="1"/>
    <col min="9" max="9" width="12.625" style="41" customWidth="1"/>
    <col min="10" max="10" width="12.625" style="40" customWidth="1"/>
    <col min="11" max="11" width="10.625" style="40" customWidth="1"/>
    <col min="12" max="16384" width="9" style="2"/>
  </cols>
  <sheetData>
    <row r="2" spans="2:11">
      <c r="B2" s="203" t="s">
        <v>223</v>
      </c>
      <c r="C2" s="203"/>
      <c r="D2" s="203"/>
      <c r="E2" s="203"/>
      <c r="F2" s="203"/>
      <c r="G2" s="203"/>
      <c r="H2" s="203"/>
      <c r="I2" s="203"/>
      <c r="J2" s="204"/>
      <c r="K2" s="204"/>
    </row>
    <row r="3" spans="2:11" ht="15" customHeight="1">
      <c r="B3" s="205" t="s">
        <v>55</v>
      </c>
      <c r="C3" s="206"/>
      <c r="D3" s="185" t="s">
        <v>54</v>
      </c>
      <c r="E3" s="210" t="s">
        <v>68</v>
      </c>
      <c r="F3" s="210"/>
      <c r="G3" s="211"/>
      <c r="H3" s="212" t="s">
        <v>69</v>
      </c>
      <c r="I3" s="213"/>
      <c r="J3" s="213"/>
      <c r="K3" s="213" t="s">
        <v>70</v>
      </c>
    </row>
    <row r="4" spans="2:11" ht="72.75" customHeight="1" thickBot="1">
      <c r="B4" s="207"/>
      <c r="C4" s="208"/>
      <c r="D4" s="209"/>
      <c r="E4" s="8" t="s">
        <v>1</v>
      </c>
      <c r="F4" s="9" t="s">
        <v>77</v>
      </c>
      <c r="G4" s="10" t="s">
        <v>130</v>
      </c>
      <c r="H4" s="11" t="s">
        <v>1</v>
      </c>
      <c r="I4" s="9" t="s">
        <v>77</v>
      </c>
      <c r="J4" s="12" t="s">
        <v>129</v>
      </c>
      <c r="K4" s="214"/>
    </row>
    <row r="5" spans="2:11" ht="14.1" customHeight="1" thickBot="1">
      <c r="B5" s="199" t="s">
        <v>67</v>
      </c>
      <c r="C5" s="200"/>
      <c r="D5" s="45" t="s">
        <v>0</v>
      </c>
      <c r="E5" s="146">
        <v>473962</v>
      </c>
      <c r="F5" s="147">
        <v>97.15096719932717</v>
      </c>
      <c r="G5" s="148">
        <v>460459</v>
      </c>
      <c r="H5" s="149">
        <v>460637</v>
      </c>
      <c r="I5" s="150">
        <v>97.445670293698655</v>
      </c>
      <c r="J5" s="151">
        <v>448871</v>
      </c>
      <c r="K5" s="152">
        <f>G5-J5</f>
        <v>11588</v>
      </c>
    </row>
    <row r="6" spans="2:11" ht="14.1" customHeight="1">
      <c r="B6" s="72" t="s">
        <v>51</v>
      </c>
      <c r="C6" s="198" t="s">
        <v>84</v>
      </c>
      <c r="D6" s="14" t="s">
        <v>5</v>
      </c>
      <c r="E6" s="15">
        <v>35374</v>
      </c>
      <c r="F6" s="16">
        <v>76.074401860046507</v>
      </c>
      <c r="G6" s="17">
        <v>26911</v>
      </c>
      <c r="H6" s="18">
        <v>35284</v>
      </c>
      <c r="I6" s="19">
        <v>75.716402116402122</v>
      </c>
      <c r="J6" s="20">
        <v>26716</v>
      </c>
      <c r="K6" s="111">
        <f t="shared" ref="K6:K57" si="0">G6-J6</f>
        <v>195</v>
      </c>
    </row>
    <row r="7" spans="2:11" ht="14.1" customHeight="1">
      <c r="B7" s="194"/>
      <c r="C7" s="198"/>
      <c r="D7" s="21" t="s">
        <v>6</v>
      </c>
      <c r="E7" s="22">
        <v>31371</v>
      </c>
      <c r="F7" s="23">
        <v>66.221495108677502</v>
      </c>
      <c r="G7" s="24">
        <v>20774</v>
      </c>
      <c r="H7" s="25">
        <v>31643</v>
      </c>
      <c r="I7" s="26">
        <v>56.640173901229538</v>
      </c>
      <c r="J7" s="27">
        <v>17923</v>
      </c>
      <c r="K7" s="112">
        <f t="shared" si="0"/>
        <v>2851</v>
      </c>
    </row>
    <row r="8" spans="2:11" ht="14.1" customHeight="1">
      <c r="B8" s="194"/>
      <c r="C8" s="198"/>
      <c r="D8" s="21" t="s">
        <v>7</v>
      </c>
      <c r="E8" s="22">
        <v>16159</v>
      </c>
      <c r="F8" s="23">
        <v>59.699393513228436</v>
      </c>
      <c r="G8" s="24">
        <v>9647</v>
      </c>
      <c r="H8" s="25">
        <v>16813</v>
      </c>
      <c r="I8" s="26">
        <v>57.503469812630115</v>
      </c>
      <c r="J8" s="27">
        <v>9668</v>
      </c>
      <c r="K8" s="112">
        <f t="shared" si="0"/>
        <v>-21</v>
      </c>
    </row>
    <row r="9" spans="2:11" ht="14.1" customHeight="1">
      <c r="B9" s="194"/>
      <c r="C9" s="13"/>
      <c r="D9" s="21" t="s">
        <v>8</v>
      </c>
      <c r="E9" s="22">
        <v>10011</v>
      </c>
      <c r="F9" s="23">
        <v>51.319699353259921</v>
      </c>
      <c r="G9" s="24">
        <v>5138</v>
      </c>
      <c r="H9" s="25">
        <v>9857</v>
      </c>
      <c r="I9" s="26">
        <v>44.244649867038113</v>
      </c>
      <c r="J9" s="27">
        <v>4361</v>
      </c>
      <c r="K9" s="112">
        <f t="shared" si="0"/>
        <v>777</v>
      </c>
    </row>
    <row r="10" spans="2:11" ht="14.1" customHeight="1">
      <c r="B10" s="194"/>
      <c r="C10" s="13"/>
      <c r="D10" s="21" t="s">
        <v>9</v>
      </c>
      <c r="E10" s="22">
        <v>12190</v>
      </c>
      <c r="F10" s="23">
        <v>50.087158628704245</v>
      </c>
      <c r="G10" s="24">
        <v>6106</v>
      </c>
      <c r="H10" s="25">
        <v>12581</v>
      </c>
      <c r="I10" s="26">
        <v>38.631482049708495</v>
      </c>
      <c r="J10" s="27">
        <v>4860</v>
      </c>
      <c r="K10" s="112">
        <f t="shared" si="0"/>
        <v>1246</v>
      </c>
    </row>
    <row r="11" spans="2:11" ht="14.1" customHeight="1">
      <c r="B11" s="194"/>
      <c r="C11" s="13"/>
      <c r="D11" s="21" t="s">
        <v>10</v>
      </c>
      <c r="E11" s="22">
        <v>30141</v>
      </c>
      <c r="F11" s="28">
        <v>49.096734987017292</v>
      </c>
      <c r="G11" s="24">
        <v>14798</v>
      </c>
      <c r="H11" s="25">
        <v>30642</v>
      </c>
      <c r="I11" s="26">
        <v>46.122430457866315</v>
      </c>
      <c r="J11" s="27">
        <v>14133</v>
      </c>
      <c r="K11" s="112">
        <f t="shared" si="0"/>
        <v>665</v>
      </c>
    </row>
    <row r="12" spans="2:11" ht="14.1" customHeight="1">
      <c r="B12" s="201"/>
      <c r="C12" s="29"/>
      <c r="D12" s="21" t="s">
        <v>11</v>
      </c>
      <c r="E12" s="22">
        <v>21215</v>
      </c>
      <c r="F12" s="28">
        <v>46.630991158678455</v>
      </c>
      <c r="G12" s="24">
        <v>9893</v>
      </c>
      <c r="H12" s="25">
        <v>20943</v>
      </c>
      <c r="I12" s="26">
        <v>44.312530081822558</v>
      </c>
      <c r="J12" s="27">
        <v>9280</v>
      </c>
      <c r="K12" s="112">
        <f t="shared" si="0"/>
        <v>613</v>
      </c>
    </row>
    <row r="13" spans="2:11" ht="14.1" customHeight="1">
      <c r="B13" s="201"/>
      <c r="C13" s="29"/>
      <c r="D13" s="21" t="s">
        <v>12</v>
      </c>
      <c r="E13" s="22">
        <v>11779</v>
      </c>
      <c r="F13" s="28">
        <v>38.717015468607826</v>
      </c>
      <c r="G13" s="24">
        <v>4560</v>
      </c>
      <c r="H13" s="25">
        <v>12642</v>
      </c>
      <c r="I13" s="26">
        <v>34.021690684890807</v>
      </c>
      <c r="J13" s="27">
        <v>4301</v>
      </c>
      <c r="K13" s="112">
        <f t="shared" si="0"/>
        <v>259</v>
      </c>
    </row>
    <row r="14" spans="2:11" ht="14.1" customHeight="1">
      <c r="B14" s="201"/>
      <c r="C14" s="29"/>
      <c r="D14" s="21" t="s">
        <v>13</v>
      </c>
      <c r="E14" s="22">
        <v>39968</v>
      </c>
      <c r="F14" s="23">
        <v>38.078553508088937</v>
      </c>
      <c r="G14" s="24">
        <v>15219</v>
      </c>
      <c r="H14" s="25">
        <v>39592</v>
      </c>
      <c r="I14" s="26">
        <v>40.838541451098884</v>
      </c>
      <c r="J14" s="27">
        <v>16169</v>
      </c>
      <c r="K14" s="112">
        <f t="shared" si="0"/>
        <v>-950</v>
      </c>
    </row>
    <row r="15" spans="2:11" ht="14.1" customHeight="1">
      <c r="B15" s="201"/>
      <c r="C15" s="29"/>
      <c r="D15" s="21" t="s">
        <v>14</v>
      </c>
      <c r="E15" s="22">
        <v>16867</v>
      </c>
      <c r="F15" s="28">
        <v>33.963422118571252</v>
      </c>
      <c r="G15" s="24">
        <v>5729</v>
      </c>
      <c r="H15" s="25">
        <v>17945</v>
      </c>
      <c r="I15" s="26">
        <v>33.231269734953592</v>
      </c>
      <c r="J15" s="27">
        <v>5963</v>
      </c>
      <c r="K15" s="112">
        <f t="shared" si="0"/>
        <v>-234</v>
      </c>
    </row>
    <row r="16" spans="2:11" ht="14.1" customHeight="1">
      <c r="B16" s="201"/>
      <c r="C16" s="29"/>
      <c r="D16" s="21" t="s">
        <v>15</v>
      </c>
      <c r="E16" s="22">
        <v>33473</v>
      </c>
      <c r="F16" s="28">
        <v>33.92556287333435</v>
      </c>
      <c r="G16" s="24">
        <v>11356</v>
      </c>
      <c r="H16" s="25">
        <v>31978</v>
      </c>
      <c r="I16" s="26">
        <v>31.891667296215154</v>
      </c>
      <c r="J16" s="27">
        <v>10198</v>
      </c>
      <c r="K16" s="112">
        <f t="shared" si="0"/>
        <v>1158</v>
      </c>
    </row>
    <row r="17" spans="2:11" ht="14.1" customHeight="1">
      <c r="B17" s="201"/>
      <c r="C17" s="29"/>
      <c r="D17" s="21" t="s">
        <v>16</v>
      </c>
      <c r="E17" s="22">
        <v>14364</v>
      </c>
      <c r="F17" s="23">
        <v>31.503750446481725</v>
      </c>
      <c r="G17" s="24">
        <v>4525</v>
      </c>
      <c r="H17" s="25">
        <v>15794</v>
      </c>
      <c r="I17" s="26">
        <v>20.673917265488445</v>
      </c>
      <c r="J17" s="27">
        <v>3265</v>
      </c>
      <c r="K17" s="112">
        <f t="shared" si="0"/>
        <v>1260</v>
      </c>
    </row>
    <row r="18" spans="2:11" ht="14.1" customHeight="1">
      <c r="B18" s="201"/>
      <c r="C18" s="29"/>
      <c r="D18" s="21" t="s">
        <v>2</v>
      </c>
      <c r="E18" s="22">
        <v>91901</v>
      </c>
      <c r="F18" s="23">
        <v>31.430184722110187</v>
      </c>
      <c r="G18" s="24">
        <v>28885</v>
      </c>
      <c r="H18" s="25">
        <v>93362</v>
      </c>
      <c r="I18" s="26">
        <v>27.748419703667437</v>
      </c>
      <c r="J18" s="27">
        <v>25906</v>
      </c>
      <c r="K18" s="112">
        <f t="shared" si="0"/>
        <v>2979</v>
      </c>
    </row>
    <row r="19" spans="2:11" ht="14.1" customHeight="1">
      <c r="B19" s="202"/>
      <c r="C19" s="30"/>
      <c r="D19" s="31" t="s">
        <v>75</v>
      </c>
      <c r="E19" s="22">
        <f>SUM(E6:E18)</f>
        <v>364813</v>
      </c>
      <c r="F19" s="23">
        <f>G19/E19*100</f>
        <v>44.828720467746493</v>
      </c>
      <c r="G19" s="24">
        <f>SUM(G6:G18)</f>
        <v>163541</v>
      </c>
      <c r="H19" s="25">
        <f>SUM(H6:H18)</f>
        <v>369076</v>
      </c>
      <c r="I19" s="26">
        <f>J19/H19*100</f>
        <v>41.385243147752767</v>
      </c>
      <c r="J19" s="27">
        <f>SUM(J6:J18)</f>
        <v>152743</v>
      </c>
      <c r="K19" s="112">
        <f>SUM(K6:K18)</f>
        <v>10798</v>
      </c>
    </row>
    <row r="20" spans="2:11" ht="14.1" customHeight="1">
      <c r="B20" s="113" t="s">
        <v>52</v>
      </c>
      <c r="C20" s="197" t="s">
        <v>85</v>
      </c>
      <c r="D20" s="21" t="s">
        <v>17</v>
      </c>
      <c r="E20" s="22">
        <v>12313</v>
      </c>
      <c r="F20" s="28">
        <v>29.062055897678825</v>
      </c>
      <c r="G20" s="24">
        <v>3578</v>
      </c>
      <c r="H20" s="25">
        <v>13340</v>
      </c>
      <c r="I20" s="26">
        <v>24.316076294277931</v>
      </c>
      <c r="J20" s="27">
        <v>3244</v>
      </c>
      <c r="K20" s="112">
        <f t="shared" si="0"/>
        <v>334</v>
      </c>
    </row>
    <row r="21" spans="2:11" ht="14.1" customHeight="1">
      <c r="B21" s="194"/>
      <c r="C21" s="194"/>
      <c r="D21" s="21" t="s">
        <v>18</v>
      </c>
      <c r="E21" s="22">
        <v>65437</v>
      </c>
      <c r="F21" s="23">
        <v>28.339257503949444</v>
      </c>
      <c r="G21" s="24">
        <v>18544</v>
      </c>
      <c r="H21" s="25">
        <v>63498</v>
      </c>
      <c r="I21" s="26">
        <v>16.224152446662149</v>
      </c>
      <c r="J21" s="27">
        <v>10302</v>
      </c>
      <c r="K21" s="112">
        <f t="shared" si="0"/>
        <v>8242</v>
      </c>
    </row>
    <row r="22" spans="2:11" ht="14.1" customHeight="1">
      <c r="B22" s="194"/>
      <c r="C22" s="194"/>
      <c r="D22" s="21" t="s">
        <v>19</v>
      </c>
      <c r="E22" s="22">
        <v>24385</v>
      </c>
      <c r="F22" s="23">
        <v>27.733333333333331</v>
      </c>
      <c r="G22" s="24">
        <v>6763</v>
      </c>
      <c r="H22" s="25">
        <v>25108</v>
      </c>
      <c r="I22" s="26">
        <v>16.503987240829346</v>
      </c>
      <c r="J22" s="27">
        <v>4144</v>
      </c>
      <c r="K22" s="112">
        <f t="shared" si="0"/>
        <v>2619</v>
      </c>
    </row>
    <row r="23" spans="2:11" ht="14.1" customHeight="1">
      <c r="B23" s="194"/>
      <c r="C23" s="13"/>
      <c r="D23" s="21" t="s">
        <v>20</v>
      </c>
      <c r="E23" s="22">
        <v>20379</v>
      </c>
      <c r="F23" s="23">
        <v>25.578197274659331</v>
      </c>
      <c r="G23" s="24">
        <v>5213</v>
      </c>
      <c r="H23" s="25">
        <v>20782</v>
      </c>
      <c r="I23" s="26">
        <v>24.171908923899128</v>
      </c>
      <c r="J23" s="27">
        <v>5023</v>
      </c>
      <c r="K23" s="112">
        <f t="shared" si="0"/>
        <v>190</v>
      </c>
    </row>
    <row r="24" spans="2:11" ht="14.1" customHeight="1">
      <c r="B24" s="194"/>
      <c r="C24" s="13"/>
      <c r="D24" s="21" t="s">
        <v>21</v>
      </c>
      <c r="E24" s="22">
        <v>9145</v>
      </c>
      <c r="F24" s="23">
        <v>25.549255846917081</v>
      </c>
      <c r="G24" s="24">
        <v>2336</v>
      </c>
      <c r="H24" s="25">
        <v>9921</v>
      </c>
      <c r="I24" s="26">
        <v>17.383066903493191</v>
      </c>
      <c r="J24" s="27">
        <v>1725</v>
      </c>
      <c r="K24" s="112">
        <f t="shared" si="0"/>
        <v>611</v>
      </c>
    </row>
    <row r="25" spans="2:11" ht="14.1" customHeight="1">
      <c r="B25" s="194"/>
      <c r="C25" s="13"/>
      <c r="D25" s="21" t="s">
        <v>22</v>
      </c>
      <c r="E25" s="22">
        <v>60635</v>
      </c>
      <c r="F25" s="23">
        <v>25.142278239623373</v>
      </c>
      <c r="G25" s="24">
        <v>15245</v>
      </c>
      <c r="H25" s="25">
        <v>62515</v>
      </c>
      <c r="I25" s="26">
        <v>22.977353134334681</v>
      </c>
      <c r="J25" s="27">
        <v>14364</v>
      </c>
      <c r="K25" s="112">
        <f t="shared" si="0"/>
        <v>881</v>
      </c>
    </row>
    <row r="26" spans="2:11" ht="14.1" customHeight="1">
      <c r="B26" s="201"/>
      <c r="C26" s="29"/>
      <c r="D26" s="21" t="s">
        <v>23</v>
      </c>
      <c r="E26" s="22">
        <v>15833</v>
      </c>
      <c r="F26" s="23">
        <v>25.039842504921722</v>
      </c>
      <c r="G26" s="24">
        <v>3965</v>
      </c>
      <c r="H26" s="25">
        <v>15997</v>
      </c>
      <c r="I26" s="26">
        <v>14.041879289107865</v>
      </c>
      <c r="J26" s="27">
        <v>2246</v>
      </c>
      <c r="K26" s="112">
        <f t="shared" si="0"/>
        <v>1719</v>
      </c>
    </row>
    <row r="27" spans="2:11" ht="14.1" customHeight="1">
      <c r="B27" s="201"/>
      <c r="C27" s="29"/>
      <c r="D27" s="21" t="s">
        <v>24</v>
      </c>
      <c r="E27" s="22">
        <v>9270</v>
      </c>
      <c r="F27" s="28">
        <v>22.678267448458485</v>
      </c>
      <c r="G27" s="24">
        <v>2102</v>
      </c>
      <c r="H27" s="25">
        <v>10197</v>
      </c>
      <c r="I27" s="26">
        <v>15.1984300043611</v>
      </c>
      <c r="J27" s="27">
        <v>1550</v>
      </c>
      <c r="K27" s="112">
        <f t="shared" si="0"/>
        <v>552</v>
      </c>
    </row>
    <row r="28" spans="2:11" ht="14.1" customHeight="1">
      <c r="B28" s="201"/>
      <c r="C28" s="29"/>
      <c r="D28" s="21" t="s">
        <v>25</v>
      </c>
      <c r="E28" s="22">
        <v>10850</v>
      </c>
      <c r="F28" s="28">
        <v>20.693619467330908</v>
      </c>
      <c r="G28" s="24">
        <v>2245</v>
      </c>
      <c r="H28" s="25">
        <v>11305</v>
      </c>
      <c r="I28" s="26">
        <v>17.510468214693567</v>
      </c>
      <c r="J28" s="27">
        <v>1980</v>
      </c>
      <c r="K28" s="112">
        <f t="shared" si="0"/>
        <v>265</v>
      </c>
    </row>
    <row r="29" spans="2:11" ht="14.1" customHeight="1">
      <c r="B29" s="202"/>
      <c r="C29" s="30"/>
      <c r="D29" s="31" t="s">
        <v>75</v>
      </c>
      <c r="E29" s="22">
        <f>SUM(E20:E28)</f>
        <v>228247</v>
      </c>
      <c r="F29" s="23">
        <f>G29/E29*100</f>
        <v>26.28336845610238</v>
      </c>
      <c r="G29" s="24">
        <f>SUM(G20:G28)</f>
        <v>59991</v>
      </c>
      <c r="H29" s="25">
        <f>SUM(H20:H28)</f>
        <v>232663</v>
      </c>
      <c r="I29" s="26">
        <f>J29/H29*100</f>
        <v>19.159900800728952</v>
      </c>
      <c r="J29" s="27">
        <f>SUM(J20:J28)</f>
        <v>44578</v>
      </c>
      <c r="K29" s="112">
        <f>SUM(K20:K28)</f>
        <v>15413</v>
      </c>
    </row>
    <row r="30" spans="2:11" ht="14.1" customHeight="1">
      <c r="B30" s="113" t="s">
        <v>53</v>
      </c>
      <c r="C30" s="197" t="s">
        <v>86</v>
      </c>
      <c r="D30" s="21" t="s">
        <v>26</v>
      </c>
      <c r="E30" s="22">
        <v>11664</v>
      </c>
      <c r="F30" s="28">
        <v>18.656509695290861</v>
      </c>
      <c r="G30" s="24">
        <v>2176</v>
      </c>
      <c r="H30" s="25">
        <v>12637</v>
      </c>
      <c r="I30" s="26">
        <v>16.606367583212737</v>
      </c>
      <c r="J30" s="27">
        <v>2099</v>
      </c>
      <c r="K30" s="112">
        <f t="shared" si="0"/>
        <v>77</v>
      </c>
    </row>
    <row r="31" spans="2:11" ht="14.1" customHeight="1">
      <c r="B31" s="194"/>
      <c r="C31" s="194"/>
      <c r="D31" s="21" t="s">
        <v>27</v>
      </c>
      <c r="E31" s="22">
        <v>18589</v>
      </c>
      <c r="F31" s="28">
        <v>18.287107589149649</v>
      </c>
      <c r="G31" s="24">
        <v>3399</v>
      </c>
      <c r="H31" s="25">
        <v>17997</v>
      </c>
      <c r="I31" s="26">
        <v>14.451168614357263</v>
      </c>
      <c r="J31" s="27">
        <v>2601</v>
      </c>
      <c r="K31" s="112">
        <f t="shared" si="0"/>
        <v>798</v>
      </c>
    </row>
    <row r="32" spans="2:11" ht="14.1" customHeight="1">
      <c r="B32" s="194"/>
      <c r="C32" s="194"/>
      <c r="D32" s="21" t="s">
        <v>28</v>
      </c>
      <c r="E32" s="22">
        <v>6512</v>
      </c>
      <c r="F32" s="23">
        <v>17.027334851936217</v>
      </c>
      <c r="G32" s="24">
        <v>1109</v>
      </c>
      <c r="H32" s="25">
        <v>6828</v>
      </c>
      <c r="I32" s="26">
        <v>17.898740194913241</v>
      </c>
      <c r="J32" s="27">
        <v>1222</v>
      </c>
      <c r="K32" s="112">
        <f t="shared" si="0"/>
        <v>-113</v>
      </c>
    </row>
    <row r="33" spans="2:11" ht="14.1" customHeight="1">
      <c r="B33" s="194"/>
      <c r="C33" s="13"/>
      <c r="D33" s="21" t="s">
        <v>29</v>
      </c>
      <c r="E33" s="22">
        <v>13972</v>
      </c>
      <c r="F33" s="23">
        <v>16.925948973242065</v>
      </c>
      <c r="G33" s="24">
        <v>2365</v>
      </c>
      <c r="H33" s="25">
        <v>15433</v>
      </c>
      <c r="I33" s="26">
        <v>20.120608787211637</v>
      </c>
      <c r="J33" s="27">
        <v>3105</v>
      </c>
      <c r="K33" s="112">
        <f t="shared" si="0"/>
        <v>-740</v>
      </c>
    </row>
    <row r="34" spans="2:11" ht="14.1" customHeight="1">
      <c r="B34" s="194"/>
      <c r="C34" s="13"/>
      <c r="D34" s="21" t="s">
        <v>30</v>
      </c>
      <c r="E34" s="22">
        <v>6451</v>
      </c>
      <c r="F34" s="28">
        <v>16.923076923076923</v>
      </c>
      <c r="G34" s="24">
        <v>1092</v>
      </c>
      <c r="H34" s="25">
        <v>6857</v>
      </c>
      <c r="I34" s="26">
        <v>12.528387585162756</v>
      </c>
      <c r="J34" s="27">
        <v>859</v>
      </c>
      <c r="K34" s="112">
        <f t="shared" si="0"/>
        <v>233</v>
      </c>
    </row>
    <row r="35" spans="2:11" ht="14.1" customHeight="1">
      <c r="B35" s="194"/>
      <c r="C35" s="13"/>
      <c r="D35" s="21" t="s">
        <v>31</v>
      </c>
      <c r="E35" s="22">
        <v>34186</v>
      </c>
      <c r="F35" s="23">
        <v>16.356397288281503</v>
      </c>
      <c r="G35" s="24">
        <v>5592</v>
      </c>
      <c r="H35" s="25">
        <v>35324</v>
      </c>
      <c r="I35" s="26">
        <v>15.571405013192614</v>
      </c>
      <c r="J35" s="27">
        <v>5500</v>
      </c>
      <c r="K35" s="112">
        <f t="shared" si="0"/>
        <v>92</v>
      </c>
    </row>
    <row r="36" spans="2:11" ht="14.1" customHeight="1">
      <c r="B36" s="72"/>
      <c r="C36" s="29"/>
      <c r="D36" s="21" t="s">
        <v>32</v>
      </c>
      <c r="E36" s="22">
        <v>2342</v>
      </c>
      <c r="F36" s="23">
        <v>10.218140068886337</v>
      </c>
      <c r="G36" s="24">
        <v>239</v>
      </c>
      <c r="H36" s="25">
        <v>2817</v>
      </c>
      <c r="I36" s="26">
        <v>12.702702702702704</v>
      </c>
      <c r="J36" s="27">
        <v>358</v>
      </c>
      <c r="K36" s="112">
        <f t="shared" si="0"/>
        <v>-119</v>
      </c>
    </row>
    <row r="37" spans="2:11" ht="14.1" customHeight="1">
      <c r="B37" s="60"/>
      <c r="C37" s="30"/>
      <c r="D37" s="31" t="s">
        <v>75</v>
      </c>
      <c r="E37" s="22">
        <f>SUM(E30:E36)</f>
        <v>93716</v>
      </c>
      <c r="F37" s="23">
        <f>G37/E37*100</f>
        <v>17.042980921080712</v>
      </c>
      <c r="G37" s="24">
        <f>SUM(G30:G36)</f>
        <v>15972</v>
      </c>
      <c r="H37" s="25">
        <f>SUM(H30:H36)</f>
        <v>97893</v>
      </c>
      <c r="I37" s="26">
        <f>J37/H37*100</f>
        <v>16.082865986332013</v>
      </c>
      <c r="J37" s="27">
        <f>SUM(J30:J36)</f>
        <v>15744</v>
      </c>
      <c r="K37" s="112">
        <f>SUM(K30:K36)</f>
        <v>228</v>
      </c>
    </row>
    <row r="38" spans="2:11" ht="14.1" customHeight="1">
      <c r="B38" s="113" t="s">
        <v>3</v>
      </c>
      <c r="C38" s="197" t="s">
        <v>87</v>
      </c>
      <c r="D38" s="21" t="s">
        <v>33</v>
      </c>
      <c r="E38" s="22">
        <v>13254</v>
      </c>
      <c r="F38" s="28">
        <v>9.1288229842446711</v>
      </c>
      <c r="G38" s="24">
        <v>1210</v>
      </c>
      <c r="H38" s="25">
        <v>13438</v>
      </c>
      <c r="I38" s="26">
        <v>9.0085230337684763</v>
      </c>
      <c r="J38" s="27">
        <v>1211</v>
      </c>
      <c r="K38" s="112">
        <f t="shared" si="0"/>
        <v>-1</v>
      </c>
    </row>
    <row r="39" spans="2:11" ht="14.1" customHeight="1">
      <c r="B39" s="194"/>
      <c r="C39" s="194"/>
      <c r="D39" s="21" t="s">
        <v>34</v>
      </c>
      <c r="E39" s="22">
        <v>1392</v>
      </c>
      <c r="F39" s="28">
        <v>8.9075630252100844</v>
      </c>
      <c r="G39" s="24">
        <v>124</v>
      </c>
      <c r="H39" s="25">
        <v>1791</v>
      </c>
      <c r="I39" s="26">
        <v>9.4642857142857135</v>
      </c>
      <c r="J39" s="27">
        <v>170</v>
      </c>
      <c r="K39" s="112">
        <f t="shared" si="0"/>
        <v>-46</v>
      </c>
    </row>
    <row r="40" spans="2:11" ht="14.1" customHeight="1">
      <c r="B40" s="194"/>
      <c r="C40" s="194"/>
      <c r="D40" s="21" t="s">
        <v>35</v>
      </c>
      <c r="E40" s="22">
        <v>80077</v>
      </c>
      <c r="F40" s="23">
        <v>6.4960738015485147</v>
      </c>
      <c r="G40" s="24">
        <v>5202</v>
      </c>
      <c r="H40" s="25">
        <v>81107</v>
      </c>
      <c r="I40" s="26">
        <v>5.7673863081127053</v>
      </c>
      <c r="J40" s="27">
        <v>4678</v>
      </c>
      <c r="K40" s="112">
        <f t="shared" si="0"/>
        <v>524</v>
      </c>
    </row>
    <row r="41" spans="2:11" ht="14.1" customHeight="1">
      <c r="B41" s="194"/>
      <c r="C41" s="13"/>
      <c r="D41" s="21" t="s">
        <v>36</v>
      </c>
      <c r="E41" s="22">
        <v>48707</v>
      </c>
      <c r="F41" s="28">
        <v>5.9110832811521599</v>
      </c>
      <c r="G41" s="24">
        <v>2879</v>
      </c>
      <c r="H41" s="25">
        <v>46230</v>
      </c>
      <c r="I41" s="26">
        <v>4.6416441696420803</v>
      </c>
      <c r="J41" s="27">
        <v>2146</v>
      </c>
      <c r="K41" s="112">
        <f t="shared" si="0"/>
        <v>733</v>
      </c>
    </row>
    <row r="42" spans="2:11" ht="14.1" customHeight="1">
      <c r="B42" s="194"/>
      <c r="C42" s="13"/>
      <c r="D42" s="21" t="s">
        <v>37</v>
      </c>
      <c r="E42" s="22">
        <v>165641</v>
      </c>
      <c r="F42" s="23">
        <v>5.6591590605642743</v>
      </c>
      <c r="G42" s="24">
        <v>9374</v>
      </c>
      <c r="H42" s="25">
        <v>158894</v>
      </c>
      <c r="I42" s="26">
        <v>3.8244911989987043</v>
      </c>
      <c r="J42" s="27">
        <v>6077</v>
      </c>
      <c r="K42" s="112">
        <f t="shared" si="0"/>
        <v>3297</v>
      </c>
    </row>
    <row r="43" spans="2:11" ht="14.1" customHeight="1">
      <c r="B43" s="194"/>
      <c r="C43" s="13"/>
      <c r="D43" s="21" t="s">
        <v>38</v>
      </c>
      <c r="E43" s="22">
        <v>7743</v>
      </c>
      <c r="F43" s="28">
        <v>5.5161846389580544</v>
      </c>
      <c r="G43" s="24">
        <v>427</v>
      </c>
      <c r="H43" s="25">
        <v>8340</v>
      </c>
      <c r="I43" s="26">
        <v>9.0372481172399759</v>
      </c>
      <c r="J43" s="27">
        <v>754</v>
      </c>
      <c r="K43" s="112">
        <f t="shared" si="0"/>
        <v>-327</v>
      </c>
    </row>
    <row r="44" spans="2:11" ht="14.1" customHeight="1">
      <c r="B44" s="72"/>
      <c r="C44" s="29"/>
      <c r="D44" s="21" t="s">
        <v>39</v>
      </c>
      <c r="E44" s="22">
        <v>55606</v>
      </c>
      <c r="F44" s="23">
        <v>5.1208710094113306</v>
      </c>
      <c r="G44" s="24">
        <v>2848</v>
      </c>
      <c r="H44" s="25">
        <v>55062</v>
      </c>
      <c r="I44" s="26">
        <v>5.1518894940760296</v>
      </c>
      <c r="J44" s="27">
        <v>2837</v>
      </c>
      <c r="K44" s="112">
        <f t="shared" si="0"/>
        <v>11</v>
      </c>
    </row>
    <row r="45" spans="2:11" ht="14.1" customHeight="1">
      <c r="B45" s="72"/>
      <c r="C45" s="29"/>
      <c r="D45" s="21" t="s">
        <v>40</v>
      </c>
      <c r="E45" s="22">
        <v>4700</v>
      </c>
      <c r="F45" s="28">
        <v>4.8093587521663776</v>
      </c>
      <c r="G45" s="24">
        <v>226</v>
      </c>
      <c r="H45" s="25">
        <v>5090</v>
      </c>
      <c r="I45" s="26">
        <v>5.0865418580007065</v>
      </c>
      <c r="J45" s="27">
        <v>259</v>
      </c>
      <c r="K45" s="112">
        <f t="shared" si="0"/>
        <v>-33</v>
      </c>
    </row>
    <row r="46" spans="2:11" ht="14.1" customHeight="1">
      <c r="B46" s="72"/>
      <c r="C46" s="29"/>
      <c r="D46" s="21" t="s">
        <v>41</v>
      </c>
      <c r="E46" s="22">
        <v>26602</v>
      </c>
      <c r="F46" s="28">
        <v>3.9027906497786016</v>
      </c>
      <c r="G46" s="24">
        <v>1038</v>
      </c>
      <c r="H46" s="25">
        <v>27664</v>
      </c>
      <c r="I46" s="26">
        <v>2.8080589007476742</v>
      </c>
      <c r="J46" s="27">
        <v>777</v>
      </c>
      <c r="K46" s="112">
        <f t="shared" si="0"/>
        <v>261</v>
      </c>
    </row>
    <row r="47" spans="2:11" ht="14.1" customHeight="1">
      <c r="B47" s="72"/>
      <c r="C47" s="29"/>
      <c r="D47" s="21" t="s">
        <v>42</v>
      </c>
      <c r="E47" s="22">
        <v>62131</v>
      </c>
      <c r="F47" s="23">
        <v>3.674068746441308</v>
      </c>
      <c r="G47" s="24">
        <v>2283</v>
      </c>
      <c r="H47" s="25">
        <v>61668</v>
      </c>
      <c r="I47" s="26">
        <v>3.4927519689533155</v>
      </c>
      <c r="J47" s="27">
        <v>2154</v>
      </c>
      <c r="K47" s="112">
        <f t="shared" si="0"/>
        <v>129</v>
      </c>
    </row>
    <row r="48" spans="2:11" ht="14.1" customHeight="1">
      <c r="B48" s="72"/>
      <c r="C48" s="29"/>
      <c r="D48" s="21" t="s">
        <v>43</v>
      </c>
      <c r="E48" s="22">
        <v>29977</v>
      </c>
      <c r="F48" s="28">
        <v>3.4883720930232558</v>
      </c>
      <c r="G48" s="24">
        <v>1046</v>
      </c>
      <c r="H48" s="25">
        <v>29204</v>
      </c>
      <c r="I48" s="26">
        <v>2.2849903814573262</v>
      </c>
      <c r="J48" s="27">
        <v>667</v>
      </c>
      <c r="K48" s="112">
        <f t="shared" si="0"/>
        <v>379</v>
      </c>
    </row>
    <row r="49" spans="2:11" ht="14.1" customHeight="1">
      <c r="B49" s="72"/>
      <c r="C49" s="29"/>
      <c r="D49" s="21" t="s">
        <v>44</v>
      </c>
      <c r="E49" s="22">
        <v>25939</v>
      </c>
      <c r="F49" s="28">
        <v>3.1090681153363979</v>
      </c>
      <c r="G49" s="24">
        <v>806</v>
      </c>
      <c r="H49" s="25">
        <v>26011</v>
      </c>
      <c r="I49" s="26">
        <v>0.6937675591995871</v>
      </c>
      <c r="J49" s="27">
        <v>180</v>
      </c>
      <c r="K49" s="112">
        <f t="shared" si="0"/>
        <v>626</v>
      </c>
    </row>
    <row r="50" spans="2:11" ht="14.1" customHeight="1">
      <c r="B50" s="72"/>
      <c r="C50" s="29"/>
      <c r="D50" s="21" t="s">
        <v>45</v>
      </c>
      <c r="E50" s="22">
        <v>13137</v>
      </c>
      <c r="F50" s="28">
        <v>2.2743425728500357</v>
      </c>
      <c r="G50" s="24">
        <v>299</v>
      </c>
      <c r="H50" s="25">
        <v>14187</v>
      </c>
      <c r="I50" s="26">
        <v>3.1001818007846142</v>
      </c>
      <c r="J50" s="27">
        <v>440</v>
      </c>
      <c r="K50" s="112">
        <f t="shared" si="0"/>
        <v>-141</v>
      </c>
    </row>
    <row r="51" spans="2:11" ht="14.1" customHeight="1">
      <c r="B51" s="72"/>
      <c r="C51" s="29"/>
      <c r="D51" s="21" t="s">
        <v>46</v>
      </c>
      <c r="E51" s="22">
        <v>10230</v>
      </c>
      <c r="F51" s="28">
        <v>1.2102874432677762</v>
      </c>
      <c r="G51" s="24">
        <v>124</v>
      </c>
      <c r="H51" s="25">
        <v>11205</v>
      </c>
      <c r="I51" s="26">
        <v>1.8339350180505414</v>
      </c>
      <c r="J51" s="27">
        <v>205</v>
      </c>
      <c r="K51" s="112">
        <f t="shared" si="0"/>
        <v>-81</v>
      </c>
    </row>
    <row r="52" spans="2:11" ht="14.1" customHeight="1">
      <c r="B52" s="72"/>
      <c r="C52" s="29"/>
      <c r="D52" s="21" t="s">
        <v>47</v>
      </c>
      <c r="E52" s="22">
        <v>17848</v>
      </c>
      <c r="F52" s="28">
        <v>1.0349153251097638</v>
      </c>
      <c r="G52" s="24">
        <v>185</v>
      </c>
      <c r="H52" s="25">
        <v>18512</v>
      </c>
      <c r="I52" s="26">
        <v>2.0472868919286165</v>
      </c>
      <c r="J52" s="27">
        <v>379</v>
      </c>
      <c r="K52" s="112">
        <f t="shared" si="0"/>
        <v>-194</v>
      </c>
    </row>
    <row r="53" spans="2:11" ht="14.1" customHeight="1">
      <c r="B53" s="72"/>
      <c r="C53" s="29"/>
      <c r="D53" s="21" t="s">
        <v>48</v>
      </c>
      <c r="E53" s="22">
        <v>16590</v>
      </c>
      <c r="F53" s="28">
        <v>1.0066510875426928</v>
      </c>
      <c r="G53" s="24">
        <v>167</v>
      </c>
      <c r="H53" s="25">
        <v>17712</v>
      </c>
      <c r="I53" s="26">
        <v>3.0648992414374375E-2</v>
      </c>
      <c r="J53" s="27">
        <v>5</v>
      </c>
      <c r="K53" s="112">
        <f t="shared" si="0"/>
        <v>162</v>
      </c>
    </row>
    <row r="54" spans="2:11" ht="14.1" customHeight="1">
      <c r="B54" s="60"/>
      <c r="C54" s="30"/>
      <c r="D54" s="31" t="s">
        <v>75</v>
      </c>
      <c r="E54" s="22">
        <f>SUM(E38:E53)</f>
        <v>579574</v>
      </c>
      <c r="F54" s="23">
        <f>G54/E54*100</f>
        <v>4.8721992359905721</v>
      </c>
      <c r="G54" s="24">
        <f>SUM(G38:G53)</f>
        <v>28238</v>
      </c>
      <c r="H54" s="25">
        <f>SUM(H38:H53)</f>
        <v>576115</v>
      </c>
      <c r="I54" s="26">
        <f>J54/H54*100</f>
        <v>3.9816703262369488</v>
      </c>
      <c r="J54" s="27">
        <f>SUM(J38:J53)</f>
        <v>22939</v>
      </c>
      <c r="K54" s="112">
        <f>SUM(K38:K53)</f>
        <v>5299</v>
      </c>
    </row>
    <row r="55" spans="2:11" ht="14.1" customHeight="1">
      <c r="B55" s="197" t="s">
        <v>89</v>
      </c>
      <c r="C55" s="197" t="s">
        <v>88</v>
      </c>
      <c r="D55" s="14" t="s">
        <v>49</v>
      </c>
      <c r="E55" s="15">
        <v>27808</v>
      </c>
      <c r="F55" s="32">
        <v>0.989967444023653</v>
      </c>
      <c r="G55" s="17">
        <v>275</v>
      </c>
      <c r="H55" s="18">
        <v>28544</v>
      </c>
      <c r="I55" s="19">
        <v>0.6735086593970494</v>
      </c>
      <c r="J55" s="20">
        <v>192</v>
      </c>
      <c r="K55" s="111">
        <f t="shared" si="0"/>
        <v>83</v>
      </c>
    </row>
    <row r="56" spans="2:11" ht="14.1" customHeight="1">
      <c r="B56" s="194"/>
      <c r="C56" s="194"/>
      <c r="D56" s="21" t="s">
        <v>50</v>
      </c>
      <c r="E56" s="22">
        <v>84307</v>
      </c>
      <c r="F56" s="23">
        <v>0.66850840380438226</v>
      </c>
      <c r="G56" s="24">
        <v>564</v>
      </c>
      <c r="H56" s="25">
        <v>83427</v>
      </c>
      <c r="I56" s="26">
        <v>0.89173430890591066</v>
      </c>
      <c r="J56" s="27">
        <v>744</v>
      </c>
      <c r="K56" s="112">
        <f t="shared" si="0"/>
        <v>-180</v>
      </c>
    </row>
    <row r="57" spans="2:11" ht="14.1" customHeight="1">
      <c r="B57" s="72"/>
      <c r="C57" s="29"/>
      <c r="D57" s="21" t="s">
        <v>4</v>
      </c>
      <c r="E57" s="22">
        <v>153476</v>
      </c>
      <c r="F57" s="23">
        <v>0.36178990796572519</v>
      </c>
      <c r="G57" s="24">
        <v>555</v>
      </c>
      <c r="H57" s="25">
        <v>155835</v>
      </c>
      <c r="I57" s="26">
        <v>0.34490055014811682</v>
      </c>
      <c r="J57" s="27">
        <v>537</v>
      </c>
      <c r="K57" s="112">
        <f t="shared" si="0"/>
        <v>18</v>
      </c>
    </row>
    <row r="58" spans="2:11" ht="14.1" customHeight="1" thickBot="1">
      <c r="B58" s="60"/>
      <c r="C58" s="29"/>
      <c r="D58" s="33" t="s">
        <v>75</v>
      </c>
      <c r="E58" s="34">
        <f>SUM(E55:E57)</f>
        <v>265591</v>
      </c>
      <c r="F58" s="35">
        <f>G58/E58*100</f>
        <v>0.52486718299942392</v>
      </c>
      <c r="G58" s="36">
        <f>SUM(G55:G57)</f>
        <v>1394</v>
      </c>
      <c r="H58" s="37">
        <f>SUM(H55:H57)</f>
        <v>267806</v>
      </c>
      <c r="I58" s="38">
        <f>J58/H58*100</f>
        <v>0.5500250181101245</v>
      </c>
      <c r="J58" s="39">
        <f>SUM(J55:J57)</f>
        <v>1473</v>
      </c>
      <c r="K58" s="114">
        <f>SUM(K55:K57)</f>
        <v>-79</v>
      </c>
    </row>
    <row r="59" spans="2:11" ht="20.100000000000001" customHeight="1" thickTop="1">
      <c r="B59" s="195" t="s">
        <v>76</v>
      </c>
      <c r="C59" s="196"/>
      <c r="D59" s="196"/>
      <c r="E59" s="115">
        <f>E5+SUMIF($D6:$D58,"計",E6:E58)</f>
        <v>2005903</v>
      </c>
      <c r="F59" s="116">
        <f>G59/E59*100</f>
        <v>36.372396870636315</v>
      </c>
      <c r="G59" s="67">
        <f>G5+SUMIF($D6:$D58,"計",G6:G58)</f>
        <v>729595</v>
      </c>
      <c r="H59" s="117">
        <f>H5+SUMIF($D6:$D58,"計",H6:H58)</f>
        <v>2004190</v>
      </c>
      <c r="I59" s="19">
        <f>J59/H59*100</f>
        <v>34.245655352037481</v>
      </c>
      <c r="J59" s="20">
        <f>J5+SUMIF($D6:$D58,"計",J6:J58)</f>
        <v>686348</v>
      </c>
      <c r="K59" s="111">
        <f>K5+SUMIF($D6:$D58,"計",K6:K58)</f>
        <v>43247</v>
      </c>
    </row>
    <row r="60" spans="2:11" ht="20.100000000000001" customHeight="1"/>
    <row r="61" spans="2:11" ht="20.100000000000001" customHeight="1"/>
    <row r="62" spans="2:11" ht="20.100000000000001" customHeight="1"/>
    <row r="63" spans="2:11" ht="20.100000000000001" customHeight="1"/>
  </sheetData>
  <mergeCells count="21">
    <mergeCell ref="B2:I2"/>
    <mergeCell ref="J2:K2"/>
    <mergeCell ref="B3:C4"/>
    <mergeCell ref="D3:D4"/>
    <mergeCell ref="E3:G3"/>
    <mergeCell ref="H3:J3"/>
    <mergeCell ref="K3:K4"/>
    <mergeCell ref="B5:C5"/>
    <mergeCell ref="B7:B11"/>
    <mergeCell ref="B12:B19"/>
    <mergeCell ref="B21:B25"/>
    <mergeCell ref="B26:B29"/>
    <mergeCell ref="B39:B43"/>
    <mergeCell ref="B59:D59"/>
    <mergeCell ref="B55:B56"/>
    <mergeCell ref="C6:C8"/>
    <mergeCell ref="C20:C22"/>
    <mergeCell ref="C30:C32"/>
    <mergeCell ref="C38:C40"/>
    <mergeCell ref="C55:C56"/>
    <mergeCell ref="B31:B35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4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43" customWidth="1"/>
    <col min="7" max="7" width="10.625" style="42" customWidth="1"/>
    <col min="8" max="8" width="27.75" style="2" customWidth="1"/>
    <col min="9" max="16384" width="9" style="2"/>
  </cols>
  <sheetData>
    <row r="2" spans="2:9">
      <c r="B2" s="109" t="s">
        <v>224</v>
      </c>
      <c r="C2" s="109"/>
      <c r="D2" s="109"/>
      <c r="E2" s="109"/>
      <c r="F2" s="109"/>
      <c r="H2" s="43"/>
    </row>
    <row r="3" spans="2:9" ht="72.75" customHeight="1" thickBot="1">
      <c r="B3" s="215" t="s">
        <v>55</v>
      </c>
      <c r="C3" s="216"/>
      <c r="D3" s="113" t="s">
        <v>54</v>
      </c>
      <c r="E3" s="118" t="s">
        <v>63</v>
      </c>
      <c r="F3" s="118" t="s">
        <v>64</v>
      </c>
      <c r="G3" s="119" t="s">
        <v>65</v>
      </c>
      <c r="H3" s="113" t="s">
        <v>73</v>
      </c>
      <c r="I3" s="44"/>
    </row>
    <row r="4" spans="2:9" ht="13.5" customHeight="1" thickBot="1">
      <c r="B4" s="199" t="s">
        <v>67</v>
      </c>
      <c r="C4" s="200"/>
      <c r="D4" s="45" t="s">
        <v>0</v>
      </c>
      <c r="E4" s="46">
        <v>97.15096719932717</v>
      </c>
      <c r="F4" s="46">
        <v>97.445670293698655</v>
      </c>
      <c r="G4" s="47">
        <f t="shared" ref="G4:G35" si="0">E4-F4</f>
        <v>-0.29470309437148501</v>
      </c>
      <c r="H4" s="120" t="s">
        <v>66</v>
      </c>
      <c r="I4" s="44"/>
    </row>
    <row r="5" spans="2:9" ht="14.1" customHeight="1">
      <c r="B5" s="72" t="s">
        <v>51</v>
      </c>
      <c r="C5" s="219" t="s">
        <v>84</v>
      </c>
      <c r="D5" s="14" t="s">
        <v>5</v>
      </c>
      <c r="E5" s="48">
        <v>76.074401860046507</v>
      </c>
      <c r="F5" s="49">
        <v>75.716402116402122</v>
      </c>
      <c r="G5" s="50">
        <f t="shared" si="0"/>
        <v>0.35799974364438469</v>
      </c>
      <c r="H5" s="121" t="s">
        <v>58</v>
      </c>
    </row>
    <row r="6" spans="2:9" ht="14.1" customHeight="1">
      <c r="B6" s="110"/>
      <c r="C6" s="198"/>
      <c r="D6" s="21" t="s">
        <v>6</v>
      </c>
      <c r="E6" s="51">
        <v>66.221495108677502</v>
      </c>
      <c r="F6" s="52">
        <v>56.640173901229538</v>
      </c>
      <c r="G6" s="53">
        <f t="shared" si="0"/>
        <v>9.5813212074479637</v>
      </c>
      <c r="H6" s="122" t="s">
        <v>58</v>
      </c>
    </row>
    <row r="7" spans="2:9" ht="14.1" customHeight="1">
      <c r="B7" s="110"/>
      <c r="C7" s="198"/>
      <c r="D7" s="21" t="s">
        <v>7</v>
      </c>
      <c r="E7" s="51">
        <v>59.699393513228436</v>
      </c>
      <c r="F7" s="52">
        <v>57.503469812630115</v>
      </c>
      <c r="G7" s="53">
        <f t="shared" si="0"/>
        <v>2.1959237005983212</v>
      </c>
      <c r="H7" s="122" t="s">
        <v>58</v>
      </c>
    </row>
    <row r="8" spans="2:9" ht="14.1" customHeight="1">
      <c r="B8" s="110"/>
      <c r="C8" s="13"/>
      <c r="D8" s="21" t="s">
        <v>8</v>
      </c>
      <c r="E8" s="51">
        <v>51.319699353259921</v>
      </c>
      <c r="F8" s="52">
        <v>44.244649867038113</v>
      </c>
      <c r="G8" s="53">
        <f t="shared" si="0"/>
        <v>7.0750494862218076</v>
      </c>
      <c r="H8" s="122" t="s">
        <v>58</v>
      </c>
    </row>
    <row r="9" spans="2:9" ht="14.1" customHeight="1">
      <c r="B9" s="110"/>
      <c r="C9" s="13"/>
      <c r="D9" s="21" t="s">
        <v>9</v>
      </c>
      <c r="E9" s="51">
        <v>50.087158628704245</v>
      </c>
      <c r="F9" s="52">
        <v>38.631482049708495</v>
      </c>
      <c r="G9" s="53">
        <f t="shared" si="0"/>
        <v>11.45567657899575</v>
      </c>
      <c r="H9" s="122" t="s">
        <v>58</v>
      </c>
    </row>
    <row r="10" spans="2:9" ht="14.1" customHeight="1">
      <c r="B10" s="110"/>
      <c r="C10" s="13"/>
      <c r="D10" s="21" t="s">
        <v>10</v>
      </c>
      <c r="E10" s="54">
        <v>49.096734987017292</v>
      </c>
      <c r="F10" s="52">
        <v>46.122430457866315</v>
      </c>
      <c r="G10" s="53">
        <f t="shared" si="0"/>
        <v>2.9743045291509773</v>
      </c>
      <c r="H10" s="122" t="s">
        <v>58</v>
      </c>
    </row>
    <row r="11" spans="2:9" ht="14.1" customHeight="1">
      <c r="B11" s="72"/>
      <c r="C11" s="29"/>
      <c r="D11" s="21" t="s">
        <v>11</v>
      </c>
      <c r="E11" s="54">
        <v>46.630991158678455</v>
      </c>
      <c r="F11" s="52">
        <v>44.312530081822558</v>
      </c>
      <c r="G11" s="53">
        <f t="shared" si="0"/>
        <v>2.3184610768558969</v>
      </c>
      <c r="H11" s="122" t="s">
        <v>58</v>
      </c>
    </row>
    <row r="12" spans="2:9" ht="14.1" customHeight="1">
      <c r="B12" s="72"/>
      <c r="C12" s="29"/>
      <c r="D12" s="21" t="s">
        <v>12</v>
      </c>
      <c r="E12" s="54">
        <v>38.717015468607826</v>
      </c>
      <c r="F12" s="52">
        <v>34.021690684890807</v>
      </c>
      <c r="G12" s="53">
        <f t="shared" si="0"/>
        <v>4.6953247837170196</v>
      </c>
      <c r="H12" s="122" t="s">
        <v>58</v>
      </c>
    </row>
    <row r="13" spans="2:9" ht="14.1" customHeight="1">
      <c r="B13" s="72"/>
      <c r="C13" s="29"/>
      <c r="D13" s="21" t="s">
        <v>13</v>
      </c>
      <c r="E13" s="51">
        <v>38.078553508088937</v>
      </c>
      <c r="F13" s="52">
        <v>40.838541451098884</v>
      </c>
      <c r="G13" s="53">
        <f t="shared" si="0"/>
        <v>-2.7599879430099463</v>
      </c>
      <c r="H13" s="122" t="s">
        <v>58</v>
      </c>
    </row>
    <row r="14" spans="2:9" ht="14.1" customHeight="1">
      <c r="B14" s="72"/>
      <c r="C14" s="29"/>
      <c r="D14" s="21" t="s">
        <v>14</v>
      </c>
      <c r="E14" s="54">
        <v>33.963422118571252</v>
      </c>
      <c r="F14" s="52">
        <v>33.231269734953592</v>
      </c>
      <c r="G14" s="53">
        <f t="shared" si="0"/>
        <v>0.73215238361765955</v>
      </c>
      <c r="H14" s="122" t="s">
        <v>58</v>
      </c>
    </row>
    <row r="15" spans="2:9" ht="14.1" customHeight="1">
      <c r="B15" s="72"/>
      <c r="C15" s="29"/>
      <c r="D15" s="21" t="s">
        <v>15</v>
      </c>
      <c r="E15" s="54">
        <v>33.92556287333435</v>
      </c>
      <c r="F15" s="52">
        <v>31.891667296215154</v>
      </c>
      <c r="G15" s="53">
        <f t="shared" si="0"/>
        <v>2.0338955771191962</v>
      </c>
      <c r="H15" s="122" t="s">
        <v>58</v>
      </c>
    </row>
    <row r="16" spans="2:9" ht="14.1" customHeight="1">
      <c r="B16" s="72"/>
      <c r="C16" s="29"/>
      <c r="D16" s="21" t="s">
        <v>16</v>
      </c>
      <c r="E16" s="51">
        <v>31.503750446481725</v>
      </c>
      <c r="F16" s="52">
        <v>20.673917265488445</v>
      </c>
      <c r="G16" s="53">
        <f t="shared" si="0"/>
        <v>10.82983318099328</v>
      </c>
      <c r="H16" s="122" t="s">
        <v>59</v>
      </c>
    </row>
    <row r="17" spans="2:8" ht="14.1" customHeight="1">
      <c r="B17" s="60"/>
      <c r="C17" s="30"/>
      <c r="D17" s="21" t="s">
        <v>2</v>
      </c>
      <c r="E17" s="51">
        <v>31.430184722110187</v>
      </c>
      <c r="F17" s="52">
        <v>27.748419703667437</v>
      </c>
      <c r="G17" s="53">
        <f t="shared" si="0"/>
        <v>3.6817650184427499</v>
      </c>
      <c r="H17" s="122" t="s">
        <v>59</v>
      </c>
    </row>
    <row r="18" spans="2:8" ht="14.1" customHeight="1">
      <c r="B18" s="113" t="s">
        <v>52</v>
      </c>
      <c r="C18" s="197" t="s">
        <v>85</v>
      </c>
      <c r="D18" s="21" t="s">
        <v>17</v>
      </c>
      <c r="E18" s="54">
        <v>29.062055897678825</v>
      </c>
      <c r="F18" s="52">
        <v>24.316076294277931</v>
      </c>
      <c r="G18" s="53">
        <f t="shared" si="0"/>
        <v>4.7459796034008939</v>
      </c>
      <c r="H18" s="122" t="s">
        <v>58</v>
      </c>
    </row>
    <row r="19" spans="2:8" ht="14.1" customHeight="1">
      <c r="B19" s="110"/>
      <c r="C19" s="194"/>
      <c r="D19" s="21" t="s">
        <v>18</v>
      </c>
      <c r="E19" s="51">
        <v>28.339257503949444</v>
      </c>
      <c r="F19" s="52">
        <v>16.224152446662149</v>
      </c>
      <c r="G19" s="53">
        <f t="shared" si="0"/>
        <v>12.115105057287295</v>
      </c>
      <c r="H19" s="122" t="s">
        <v>60</v>
      </c>
    </row>
    <row r="20" spans="2:8" ht="14.1" customHeight="1">
      <c r="B20" s="110"/>
      <c r="C20" s="194"/>
      <c r="D20" s="21" t="s">
        <v>19</v>
      </c>
      <c r="E20" s="51">
        <v>27.733333333333331</v>
      </c>
      <c r="F20" s="52">
        <v>16.503987240829346</v>
      </c>
      <c r="G20" s="53">
        <f t="shared" si="0"/>
        <v>11.229346092503985</v>
      </c>
      <c r="H20" s="122" t="s">
        <v>60</v>
      </c>
    </row>
    <row r="21" spans="2:8" ht="14.1" customHeight="1">
      <c r="B21" s="110"/>
      <c r="C21" s="13"/>
      <c r="D21" s="21" t="s">
        <v>20</v>
      </c>
      <c r="E21" s="51">
        <v>25.578197274659331</v>
      </c>
      <c r="F21" s="52">
        <v>24.171908923899128</v>
      </c>
      <c r="G21" s="53">
        <f t="shared" si="0"/>
        <v>1.4062883507602031</v>
      </c>
      <c r="H21" s="122" t="s">
        <v>58</v>
      </c>
    </row>
    <row r="22" spans="2:8" ht="14.1" customHeight="1">
      <c r="B22" s="110"/>
      <c r="C22" s="13"/>
      <c r="D22" s="21" t="s">
        <v>21</v>
      </c>
      <c r="E22" s="51">
        <v>25.549255846917081</v>
      </c>
      <c r="F22" s="52">
        <v>17.383066903493191</v>
      </c>
      <c r="G22" s="53">
        <f t="shared" si="0"/>
        <v>8.1661889434238901</v>
      </c>
      <c r="H22" s="122" t="s">
        <v>60</v>
      </c>
    </row>
    <row r="23" spans="2:8" ht="14.1" customHeight="1">
      <c r="B23" s="110"/>
      <c r="C23" s="13"/>
      <c r="D23" s="21" t="s">
        <v>22</v>
      </c>
      <c r="E23" s="51">
        <v>25.142278239623373</v>
      </c>
      <c r="F23" s="52">
        <v>22.977353134334681</v>
      </c>
      <c r="G23" s="53">
        <f t="shared" si="0"/>
        <v>2.1649251052886918</v>
      </c>
      <c r="H23" s="122" t="s">
        <v>58</v>
      </c>
    </row>
    <row r="24" spans="2:8" ht="14.1" customHeight="1">
      <c r="B24" s="72"/>
      <c r="C24" s="29"/>
      <c r="D24" s="21" t="s">
        <v>23</v>
      </c>
      <c r="E24" s="51">
        <v>25.039842504921722</v>
      </c>
      <c r="F24" s="52">
        <v>14.041879289107865</v>
      </c>
      <c r="G24" s="53">
        <f t="shared" si="0"/>
        <v>10.997963215813858</v>
      </c>
      <c r="H24" s="122" t="s">
        <v>60</v>
      </c>
    </row>
    <row r="25" spans="2:8" ht="14.1" customHeight="1">
      <c r="B25" s="72"/>
      <c r="C25" s="29"/>
      <c r="D25" s="21" t="s">
        <v>24</v>
      </c>
      <c r="E25" s="54">
        <v>22.678267448458485</v>
      </c>
      <c r="F25" s="52">
        <v>15.1984300043611</v>
      </c>
      <c r="G25" s="53">
        <f t="shared" si="0"/>
        <v>7.4798374440973845</v>
      </c>
      <c r="H25" s="122" t="s">
        <v>60</v>
      </c>
    </row>
    <row r="26" spans="2:8" ht="14.1" customHeight="1">
      <c r="B26" s="60"/>
      <c r="C26" s="30"/>
      <c r="D26" s="21" t="s">
        <v>25</v>
      </c>
      <c r="E26" s="54">
        <v>20.693619467330908</v>
      </c>
      <c r="F26" s="52">
        <v>17.510468214693567</v>
      </c>
      <c r="G26" s="53">
        <f t="shared" si="0"/>
        <v>3.1831512526373409</v>
      </c>
      <c r="H26" s="122" t="s">
        <v>60</v>
      </c>
    </row>
    <row r="27" spans="2:8" ht="14.1" customHeight="1">
      <c r="B27" s="113" t="s">
        <v>53</v>
      </c>
      <c r="C27" s="197" t="s">
        <v>86</v>
      </c>
      <c r="D27" s="21" t="s">
        <v>26</v>
      </c>
      <c r="E27" s="54">
        <v>18.656509695290861</v>
      </c>
      <c r="F27" s="52">
        <v>16.606367583212737</v>
      </c>
      <c r="G27" s="53">
        <f t="shared" si="0"/>
        <v>2.0501421120781238</v>
      </c>
      <c r="H27" s="122" t="s">
        <v>58</v>
      </c>
    </row>
    <row r="28" spans="2:8" ht="14.1" customHeight="1">
      <c r="B28" s="110"/>
      <c r="C28" s="194"/>
      <c r="D28" s="21" t="s">
        <v>27</v>
      </c>
      <c r="E28" s="54">
        <v>18.287107589149649</v>
      </c>
      <c r="F28" s="52">
        <v>14.451168614357263</v>
      </c>
      <c r="G28" s="53">
        <f t="shared" si="0"/>
        <v>3.835938974792386</v>
      </c>
      <c r="H28" s="122" t="s">
        <v>58</v>
      </c>
    </row>
    <row r="29" spans="2:8" ht="14.1" customHeight="1">
      <c r="B29" s="110"/>
      <c r="C29" s="194"/>
      <c r="D29" s="21" t="s">
        <v>28</v>
      </c>
      <c r="E29" s="51">
        <v>17.027334851936217</v>
      </c>
      <c r="F29" s="52">
        <v>17.898740194913241</v>
      </c>
      <c r="G29" s="53">
        <f t="shared" si="0"/>
        <v>-0.87140534297702388</v>
      </c>
      <c r="H29" s="122" t="s">
        <v>58</v>
      </c>
    </row>
    <row r="30" spans="2:8" ht="14.1" customHeight="1">
      <c r="B30" s="110"/>
      <c r="C30" s="13"/>
      <c r="D30" s="21" t="s">
        <v>29</v>
      </c>
      <c r="E30" s="51">
        <v>16.925948973242065</v>
      </c>
      <c r="F30" s="52">
        <v>20.120608787211637</v>
      </c>
      <c r="G30" s="53">
        <f t="shared" si="0"/>
        <v>-3.1946598139695723</v>
      </c>
      <c r="H30" s="122" t="s">
        <v>61</v>
      </c>
    </row>
    <row r="31" spans="2:8" ht="14.1" customHeight="1">
      <c r="B31" s="110"/>
      <c r="C31" s="13"/>
      <c r="D31" s="21" t="s">
        <v>30</v>
      </c>
      <c r="E31" s="54">
        <v>16.923076923076923</v>
      </c>
      <c r="F31" s="52">
        <v>12.528387585162756</v>
      </c>
      <c r="G31" s="53">
        <f t="shared" si="0"/>
        <v>4.3946893379141674</v>
      </c>
      <c r="H31" s="122" t="s">
        <v>58</v>
      </c>
    </row>
    <row r="32" spans="2:8" ht="14.1" customHeight="1">
      <c r="B32" s="110"/>
      <c r="C32" s="13"/>
      <c r="D32" s="21" t="s">
        <v>31</v>
      </c>
      <c r="E32" s="51">
        <v>16.356397288281503</v>
      </c>
      <c r="F32" s="52">
        <v>15.571405013192614</v>
      </c>
      <c r="G32" s="53">
        <f t="shared" si="0"/>
        <v>0.78499227508888936</v>
      </c>
      <c r="H32" s="122" t="s">
        <v>58</v>
      </c>
    </row>
    <row r="33" spans="2:8" ht="14.1" customHeight="1">
      <c r="B33" s="60"/>
      <c r="C33" s="30"/>
      <c r="D33" s="21" t="s">
        <v>32</v>
      </c>
      <c r="E33" s="51">
        <v>10.218140068886337</v>
      </c>
      <c r="F33" s="52">
        <v>12.702702702702704</v>
      </c>
      <c r="G33" s="53">
        <f t="shared" si="0"/>
        <v>-2.4845626338163669</v>
      </c>
      <c r="H33" s="122" t="s">
        <v>58</v>
      </c>
    </row>
    <row r="34" spans="2:8" ht="14.1" customHeight="1">
      <c r="B34" s="113" t="s">
        <v>3</v>
      </c>
      <c r="C34" s="197" t="s">
        <v>87</v>
      </c>
      <c r="D34" s="21" t="s">
        <v>33</v>
      </c>
      <c r="E34" s="54">
        <v>9.1288229842446711</v>
      </c>
      <c r="F34" s="52">
        <v>9.0085230337684763</v>
      </c>
      <c r="G34" s="53">
        <f t="shared" si="0"/>
        <v>0.12029995047619479</v>
      </c>
      <c r="H34" s="122" t="s">
        <v>58</v>
      </c>
    </row>
    <row r="35" spans="2:8" ht="14.1" customHeight="1">
      <c r="B35" s="110"/>
      <c r="C35" s="194"/>
      <c r="D35" s="21" t="s">
        <v>34</v>
      </c>
      <c r="E35" s="54">
        <v>8.9075630252100844</v>
      </c>
      <c r="F35" s="52">
        <v>9.4642857142857135</v>
      </c>
      <c r="G35" s="53">
        <f t="shared" si="0"/>
        <v>-0.55672268907562916</v>
      </c>
      <c r="H35" s="122" t="s">
        <v>58</v>
      </c>
    </row>
    <row r="36" spans="2:8" ht="14.1" customHeight="1">
      <c r="B36" s="110"/>
      <c r="C36" s="194"/>
      <c r="D36" s="21" t="s">
        <v>35</v>
      </c>
      <c r="E36" s="51">
        <v>6.4960738015485147</v>
      </c>
      <c r="F36" s="52">
        <v>5.7673863081127053</v>
      </c>
      <c r="G36" s="53">
        <f t="shared" ref="G36:G54" si="1">E36-F36</f>
        <v>0.72868749343580941</v>
      </c>
      <c r="H36" s="122" t="s">
        <v>58</v>
      </c>
    </row>
    <row r="37" spans="2:8" ht="14.1" customHeight="1">
      <c r="B37" s="110"/>
      <c r="C37" s="13"/>
      <c r="D37" s="21" t="s">
        <v>36</v>
      </c>
      <c r="E37" s="54">
        <v>5.9110832811521599</v>
      </c>
      <c r="F37" s="52">
        <v>4.6416441696420803</v>
      </c>
      <c r="G37" s="53">
        <f t="shared" si="1"/>
        <v>1.2694391115100796</v>
      </c>
      <c r="H37" s="122" t="s">
        <v>58</v>
      </c>
    </row>
    <row r="38" spans="2:8" ht="14.1" customHeight="1">
      <c r="B38" s="110"/>
      <c r="C38" s="13"/>
      <c r="D38" s="21" t="s">
        <v>37</v>
      </c>
      <c r="E38" s="51">
        <v>5.6591590605642743</v>
      </c>
      <c r="F38" s="52">
        <v>3.8244911989987043</v>
      </c>
      <c r="G38" s="53">
        <f t="shared" si="1"/>
        <v>1.83466786156557</v>
      </c>
      <c r="H38" s="122" t="s">
        <v>58</v>
      </c>
    </row>
    <row r="39" spans="2:8" ht="14.1" customHeight="1">
      <c r="B39" s="110"/>
      <c r="C39" s="13"/>
      <c r="D39" s="21" t="s">
        <v>38</v>
      </c>
      <c r="E39" s="54">
        <v>5.5161846389580544</v>
      </c>
      <c r="F39" s="52">
        <v>9.0372481172399759</v>
      </c>
      <c r="G39" s="53">
        <f t="shared" si="1"/>
        <v>-3.5210634782819215</v>
      </c>
      <c r="H39" s="122" t="s">
        <v>58</v>
      </c>
    </row>
    <row r="40" spans="2:8" ht="14.1" customHeight="1">
      <c r="B40" s="72"/>
      <c r="C40" s="29"/>
      <c r="D40" s="21" t="s">
        <v>39</v>
      </c>
      <c r="E40" s="51">
        <v>5.1208710094113306</v>
      </c>
      <c r="F40" s="52">
        <v>5.1518894940760296</v>
      </c>
      <c r="G40" s="53">
        <f t="shared" si="1"/>
        <v>-3.1018484664699031E-2</v>
      </c>
      <c r="H40" s="122" t="s">
        <v>58</v>
      </c>
    </row>
    <row r="41" spans="2:8" ht="14.1" customHeight="1">
      <c r="B41" s="72"/>
      <c r="C41" s="29"/>
      <c r="D41" s="21" t="s">
        <v>40</v>
      </c>
      <c r="E41" s="54">
        <v>4.8093587521663776</v>
      </c>
      <c r="F41" s="52">
        <v>5.0865418580007065</v>
      </c>
      <c r="G41" s="53">
        <f t="shared" si="1"/>
        <v>-0.27718310583432881</v>
      </c>
      <c r="H41" s="122" t="s">
        <v>58</v>
      </c>
    </row>
    <row r="42" spans="2:8" ht="14.1" customHeight="1">
      <c r="B42" s="72"/>
      <c r="C42" s="29"/>
      <c r="D42" s="21" t="s">
        <v>41</v>
      </c>
      <c r="E42" s="54">
        <v>3.9027906497786016</v>
      </c>
      <c r="F42" s="52">
        <v>2.8080589007476742</v>
      </c>
      <c r="G42" s="53">
        <f t="shared" si="1"/>
        <v>1.0947317490309274</v>
      </c>
      <c r="H42" s="122" t="s">
        <v>58</v>
      </c>
    </row>
    <row r="43" spans="2:8" ht="14.1" customHeight="1">
      <c r="B43" s="72"/>
      <c r="C43" s="29"/>
      <c r="D43" s="21" t="s">
        <v>42</v>
      </c>
      <c r="E43" s="51">
        <v>3.674068746441308</v>
      </c>
      <c r="F43" s="52">
        <v>3.4927519689533155</v>
      </c>
      <c r="G43" s="53">
        <f t="shared" si="1"/>
        <v>0.18131677748799246</v>
      </c>
      <c r="H43" s="122" t="s">
        <v>58</v>
      </c>
    </row>
    <row r="44" spans="2:8" ht="14.1" customHeight="1">
      <c r="B44" s="72"/>
      <c r="C44" s="29"/>
      <c r="D44" s="21" t="s">
        <v>43</v>
      </c>
      <c r="E44" s="54">
        <v>3.4883720930232558</v>
      </c>
      <c r="F44" s="52">
        <v>2.2849903814573262</v>
      </c>
      <c r="G44" s="53">
        <f t="shared" si="1"/>
        <v>1.2033817115659295</v>
      </c>
      <c r="H44" s="122" t="s">
        <v>58</v>
      </c>
    </row>
    <row r="45" spans="2:8" ht="14.1" customHeight="1">
      <c r="B45" s="72"/>
      <c r="C45" s="29"/>
      <c r="D45" s="21" t="s">
        <v>44</v>
      </c>
      <c r="E45" s="54">
        <v>3.1090681153363979</v>
      </c>
      <c r="F45" s="52">
        <v>0.6937675591995871</v>
      </c>
      <c r="G45" s="53">
        <f t="shared" si="1"/>
        <v>2.4153005561368106</v>
      </c>
      <c r="H45" s="122" t="s">
        <v>90</v>
      </c>
    </row>
    <row r="46" spans="2:8" ht="14.1" customHeight="1">
      <c r="B46" s="72"/>
      <c r="C46" s="29"/>
      <c r="D46" s="21" t="s">
        <v>45</v>
      </c>
      <c r="E46" s="54">
        <v>2.2743425728500357</v>
      </c>
      <c r="F46" s="52">
        <v>3.1001818007846142</v>
      </c>
      <c r="G46" s="53">
        <f t="shared" si="1"/>
        <v>-0.82583922793457853</v>
      </c>
      <c r="H46" s="122" t="s">
        <v>58</v>
      </c>
    </row>
    <row r="47" spans="2:8" ht="14.1" customHeight="1">
      <c r="B47" s="72"/>
      <c r="C47" s="29"/>
      <c r="D47" s="21" t="s">
        <v>46</v>
      </c>
      <c r="E47" s="54">
        <v>1.2102874432677762</v>
      </c>
      <c r="F47" s="52">
        <v>1.8339350180505414</v>
      </c>
      <c r="G47" s="53">
        <f t="shared" si="1"/>
        <v>-0.62364757478276522</v>
      </c>
      <c r="H47" s="122" t="s">
        <v>58</v>
      </c>
    </row>
    <row r="48" spans="2:8" ht="14.1" customHeight="1">
      <c r="B48" s="72"/>
      <c r="C48" s="29"/>
      <c r="D48" s="21" t="s">
        <v>47</v>
      </c>
      <c r="E48" s="54">
        <v>1.0349153251097638</v>
      </c>
      <c r="F48" s="52">
        <v>2.0472868919286165</v>
      </c>
      <c r="G48" s="53">
        <f t="shared" si="1"/>
        <v>-1.0123715668188527</v>
      </c>
      <c r="H48" s="122" t="s">
        <v>58</v>
      </c>
    </row>
    <row r="49" spans="2:8" ht="14.1" customHeight="1">
      <c r="B49" s="60"/>
      <c r="C49" s="30"/>
      <c r="D49" s="21" t="s">
        <v>48</v>
      </c>
      <c r="E49" s="54">
        <v>1.0066510875426928</v>
      </c>
      <c r="F49" s="52">
        <v>3.0648992414374375E-2</v>
      </c>
      <c r="G49" s="53">
        <f t="shared" si="1"/>
        <v>0.97600209512831848</v>
      </c>
      <c r="H49" s="122" t="s">
        <v>90</v>
      </c>
    </row>
    <row r="50" spans="2:8" ht="14.1" customHeight="1">
      <c r="B50" s="218" t="s">
        <v>91</v>
      </c>
      <c r="C50" s="197" t="s">
        <v>88</v>
      </c>
      <c r="D50" s="21" t="s">
        <v>49</v>
      </c>
      <c r="E50" s="54">
        <v>0.989967444023653</v>
      </c>
      <c r="F50" s="52">
        <v>0.6735086593970494</v>
      </c>
      <c r="G50" s="53">
        <f t="shared" si="1"/>
        <v>0.3164587846266036</v>
      </c>
      <c r="H50" s="122" t="s">
        <v>58</v>
      </c>
    </row>
    <row r="51" spans="2:8" ht="14.1" customHeight="1">
      <c r="B51" s="198"/>
      <c r="C51" s="194"/>
      <c r="D51" s="21" t="s">
        <v>56</v>
      </c>
      <c r="E51" s="51">
        <v>0.66850840380438226</v>
      </c>
      <c r="F51" s="52">
        <v>0.89173430890591066</v>
      </c>
      <c r="G51" s="53">
        <f t="shared" si="1"/>
        <v>-0.2232259051015284</v>
      </c>
      <c r="H51" s="122" t="s">
        <v>58</v>
      </c>
    </row>
    <row r="52" spans="2:8" ht="14.1" customHeight="1" thickBot="1">
      <c r="B52" s="123"/>
      <c r="C52" s="55"/>
      <c r="D52" s="56" t="s">
        <v>57</v>
      </c>
      <c r="E52" s="57">
        <v>0.36178990796572519</v>
      </c>
      <c r="F52" s="58">
        <v>0.34490055014811682</v>
      </c>
      <c r="G52" s="59">
        <f t="shared" si="1"/>
        <v>1.6889357817608364E-2</v>
      </c>
      <c r="H52" s="124" t="s">
        <v>58</v>
      </c>
    </row>
    <row r="53" spans="2:8" ht="20.100000000000001" customHeight="1" thickTop="1">
      <c r="B53" s="195" t="s">
        <v>71</v>
      </c>
      <c r="C53" s="217"/>
      <c r="D53" s="60"/>
      <c r="E53" s="49">
        <f>SUM(E4:E52)</f>
        <v>1121.3798321952686</v>
      </c>
      <c r="F53" s="49">
        <f>SUM(F4:F52)</f>
        <v>997.41279257523342</v>
      </c>
      <c r="G53" s="61">
        <f t="shared" si="1"/>
        <v>123.96703962003517</v>
      </c>
      <c r="H53" s="121"/>
    </row>
    <row r="54" spans="2:8" ht="20.100000000000001" customHeight="1">
      <c r="B54" s="186" t="s">
        <v>72</v>
      </c>
      <c r="C54" s="188"/>
      <c r="D54" s="108"/>
      <c r="E54" s="52">
        <f>E53/4900*100</f>
        <v>22.885302697862624</v>
      </c>
      <c r="F54" s="52">
        <f>F53/4900*100</f>
        <v>20.355363113780271</v>
      </c>
      <c r="G54" s="125">
        <f t="shared" si="1"/>
        <v>2.5299395840823529</v>
      </c>
      <c r="H54" s="122"/>
    </row>
  </sheetData>
  <mergeCells count="10">
    <mergeCell ref="B3:C3"/>
    <mergeCell ref="B4:C4"/>
    <mergeCell ref="B53:C53"/>
    <mergeCell ref="B54:C54"/>
    <mergeCell ref="B50:B51"/>
    <mergeCell ref="C5:C7"/>
    <mergeCell ref="C18:C20"/>
    <mergeCell ref="C27:C29"/>
    <mergeCell ref="C34:C36"/>
    <mergeCell ref="C50:C51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4"/>
  <sheetViews>
    <sheetView tabSelected="1" workbookViewId="0">
      <pane ySplit="5280" topLeftCell="A90" activePane="bottomLeft"/>
      <selection activeCell="O2" sqref="O2:P2"/>
      <selection pane="bottomLeft" activeCell="M93" sqref="M93:N93"/>
    </sheetView>
  </sheetViews>
  <sheetFormatPr defaultRowHeight="13.5"/>
  <cols>
    <col min="1" max="1" width="9" style="99"/>
    <col min="2" max="2" width="13.625" style="100" customWidth="1"/>
    <col min="3" max="3" width="12.625" style="99" customWidth="1"/>
    <col min="4" max="4" width="5.625" style="99" customWidth="1"/>
    <col min="5" max="5" width="11" style="99" bestFit="1" customWidth="1"/>
    <col min="6" max="6" width="5.625" style="99" customWidth="1"/>
    <col min="7" max="7" width="11" style="99" bestFit="1" customWidth="1"/>
    <col min="8" max="8" width="5.625" style="99" customWidth="1"/>
    <col min="9" max="9" width="11" style="99" bestFit="1" customWidth="1"/>
    <col min="10" max="10" width="5.625" style="99" customWidth="1"/>
    <col min="11" max="11" width="11" style="99" bestFit="1" customWidth="1"/>
    <col min="12" max="12" width="5.625" style="99" customWidth="1"/>
    <col min="13" max="13" width="11" style="99" bestFit="1" customWidth="1"/>
    <col min="14" max="14" width="5.625" style="99" customWidth="1"/>
    <col min="15" max="15" width="11" style="99" bestFit="1" customWidth="1"/>
    <col min="16" max="16" width="5.625" style="99" customWidth="1"/>
    <col min="17" max="17" width="11" style="99" bestFit="1" customWidth="1"/>
    <col min="18" max="18" width="5.625" style="99" customWidth="1"/>
    <col min="19" max="19" width="11" style="99" bestFit="1" customWidth="1"/>
    <col min="20" max="20" width="5.625" style="99" customWidth="1"/>
    <col min="21" max="21" width="11" style="99" bestFit="1" customWidth="1"/>
    <col min="22" max="22" width="5.625" style="99" customWidth="1"/>
    <col min="23" max="23" width="11" style="99" bestFit="1" customWidth="1"/>
    <col min="24" max="24" width="5.625" style="99" customWidth="1"/>
    <col min="25" max="25" width="12.625" style="99" customWidth="1"/>
    <col min="26" max="26" width="5.625" style="99" customWidth="1"/>
    <col min="27" max="27" width="11" style="99" bestFit="1" customWidth="1"/>
    <col min="28" max="28" width="5.625" style="99" customWidth="1"/>
    <col min="29" max="257" width="9" style="99"/>
    <col min="258" max="258" width="13.625" style="99" customWidth="1"/>
    <col min="259" max="259" width="12.625" style="99" customWidth="1"/>
    <col min="260" max="260" width="5.625" style="99" customWidth="1"/>
    <col min="261" max="261" width="11" style="99" bestFit="1" customWidth="1"/>
    <col min="262" max="262" width="5.625" style="99" customWidth="1"/>
    <col min="263" max="263" width="11" style="99" bestFit="1" customWidth="1"/>
    <col min="264" max="264" width="5.625" style="99" customWidth="1"/>
    <col min="265" max="265" width="11" style="99" bestFit="1" customWidth="1"/>
    <col min="266" max="266" width="5.625" style="99" customWidth="1"/>
    <col min="267" max="267" width="11" style="99" bestFit="1" customWidth="1"/>
    <col min="268" max="268" width="5.625" style="99" customWidth="1"/>
    <col min="269" max="269" width="11" style="99" bestFit="1" customWidth="1"/>
    <col min="270" max="270" width="5.625" style="99" customWidth="1"/>
    <col min="271" max="271" width="11" style="99" bestFit="1" customWidth="1"/>
    <col min="272" max="272" width="5.625" style="99" customWidth="1"/>
    <col min="273" max="273" width="11" style="99" bestFit="1" customWidth="1"/>
    <col min="274" max="274" width="5.625" style="99" customWidth="1"/>
    <col min="275" max="275" width="11" style="99" bestFit="1" customWidth="1"/>
    <col min="276" max="276" width="5.625" style="99" customWidth="1"/>
    <col min="277" max="277" width="11" style="99" bestFit="1" customWidth="1"/>
    <col min="278" max="278" width="5.625" style="99" customWidth="1"/>
    <col min="279" max="279" width="11" style="99" bestFit="1" customWidth="1"/>
    <col min="280" max="280" width="5.625" style="99" customWidth="1"/>
    <col min="281" max="281" width="12.625" style="99" customWidth="1"/>
    <col min="282" max="282" width="5.625" style="99" customWidth="1"/>
    <col min="283" max="283" width="11" style="99" bestFit="1" customWidth="1"/>
    <col min="284" max="284" width="5.625" style="99" customWidth="1"/>
    <col min="285" max="513" width="9" style="99"/>
    <col min="514" max="514" width="13.625" style="99" customWidth="1"/>
    <col min="515" max="515" width="12.625" style="99" customWidth="1"/>
    <col min="516" max="516" width="5.625" style="99" customWidth="1"/>
    <col min="517" max="517" width="11" style="99" bestFit="1" customWidth="1"/>
    <col min="518" max="518" width="5.625" style="99" customWidth="1"/>
    <col min="519" max="519" width="11" style="99" bestFit="1" customWidth="1"/>
    <col min="520" max="520" width="5.625" style="99" customWidth="1"/>
    <col min="521" max="521" width="11" style="99" bestFit="1" customWidth="1"/>
    <col min="522" max="522" width="5.625" style="99" customWidth="1"/>
    <col min="523" max="523" width="11" style="99" bestFit="1" customWidth="1"/>
    <col min="524" max="524" width="5.625" style="99" customWidth="1"/>
    <col min="525" max="525" width="11" style="99" bestFit="1" customWidth="1"/>
    <col min="526" max="526" width="5.625" style="99" customWidth="1"/>
    <col min="527" max="527" width="11" style="99" bestFit="1" customWidth="1"/>
    <col min="528" max="528" width="5.625" style="99" customWidth="1"/>
    <col min="529" max="529" width="11" style="99" bestFit="1" customWidth="1"/>
    <col min="530" max="530" width="5.625" style="99" customWidth="1"/>
    <col min="531" max="531" width="11" style="99" bestFit="1" customWidth="1"/>
    <col min="532" max="532" width="5.625" style="99" customWidth="1"/>
    <col min="533" max="533" width="11" style="99" bestFit="1" customWidth="1"/>
    <col min="534" max="534" width="5.625" style="99" customWidth="1"/>
    <col min="535" max="535" width="11" style="99" bestFit="1" customWidth="1"/>
    <col min="536" max="536" width="5.625" style="99" customWidth="1"/>
    <col min="537" max="537" width="12.625" style="99" customWidth="1"/>
    <col min="538" max="538" width="5.625" style="99" customWidth="1"/>
    <col min="539" max="539" width="11" style="99" bestFit="1" customWidth="1"/>
    <col min="540" max="540" width="5.625" style="99" customWidth="1"/>
    <col min="541" max="769" width="9" style="99"/>
    <col min="770" max="770" width="13.625" style="99" customWidth="1"/>
    <col min="771" max="771" width="12.625" style="99" customWidth="1"/>
    <col min="772" max="772" width="5.625" style="99" customWidth="1"/>
    <col min="773" max="773" width="11" style="99" bestFit="1" customWidth="1"/>
    <col min="774" max="774" width="5.625" style="99" customWidth="1"/>
    <col min="775" max="775" width="11" style="99" bestFit="1" customWidth="1"/>
    <col min="776" max="776" width="5.625" style="99" customWidth="1"/>
    <col min="777" max="777" width="11" style="99" bestFit="1" customWidth="1"/>
    <col min="778" max="778" width="5.625" style="99" customWidth="1"/>
    <col min="779" max="779" width="11" style="99" bestFit="1" customWidth="1"/>
    <col min="780" max="780" width="5.625" style="99" customWidth="1"/>
    <col min="781" max="781" width="11" style="99" bestFit="1" customWidth="1"/>
    <col min="782" max="782" width="5.625" style="99" customWidth="1"/>
    <col min="783" max="783" width="11" style="99" bestFit="1" customWidth="1"/>
    <col min="784" max="784" width="5.625" style="99" customWidth="1"/>
    <col min="785" max="785" width="11" style="99" bestFit="1" customWidth="1"/>
    <col min="786" max="786" width="5.625" style="99" customWidth="1"/>
    <col min="787" max="787" width="11" style="99" bestFit="1" customWidth="1"/>
    <col min="788" max="788" width="5.625" style="99" customWidth="1"/>
    <col min="789" max="789" width="11" style="99" bestFit="1" customWidth="1"/>
    <col min="790" max="790" width="5.625" style="99" customWidth="1"/>
    <col min="791" max="791" width="11" style="99" bestFit="1" customWidth="1"/>
    <col min="792" max="792" width="5.625" style="99" customWidth="1"/>
    <col min="793" max="793" width="12.625" style="99" customWidth="1"/>
    <col min="794" max="794" width="5.625" style="99" customWidth="1"/>
    <col min="795" max="795" width="11" style="99" bestFit="1" customWidth="1"/>
    <col min="796" max="796" width="5.625" style="99" customWidth="1"/>
    <col min="797" max="1025" width="9" style="99"/>
    <col min="1026" max="1026" width="13.625" style="99" customWidth="1"/>
    <col min="1027" max="1027" width="12.625" style="99" customWidth="1"/>
    <col min="1028" max="1028" width="5.625" style="99" customWidth="1"/>
    <col min="1029" max="1029" width="11" style="99" bestFit="1" customWidth="1"/>
    <col min="1030" max="1030" width="5.625" style="99" customWidth="1"/>
    <col min="1031" max="1031" width="11" style="99" bestFit="1" customWidth="1"/>
    <col min="1032" max="1032" width="5.625" style="99" customWidth="1"/>
    <col min="1033" max="1033" width="11" style="99" bestFit="1" customWidth="1"/>
    <col min="1034" max="1034" width="5.625" style="99" customWidth="1"/>
    <col min="1035" max="1035" width="11" style="99" bestFit="1" customWidth="1"/>
    <col min="1036" max="1036" width="5.625" style="99" customWidth="1"/>
    <col min="1037" max="1037" width="11" style="99" bestFit="1" customWidth="1"/>
    <col min="1038" max="1038" width="5.625" style="99" customWidth="1"/>
    <col min="1039" max="1039" width="11" style="99" bestFit="1" customWidth="1"/>
    <col min="1040" max="1040" width="5.625" style="99" customWidth="1"/>
    <col min="1041" max="1041" width="11" style="99" bestFit="1" customWidth="1"/>
    <col min="1042" max="1042" width="5.625" style="99" customWidth="1"/>
    <col min="1043" max="1043" width="11" style="99" bestFit="1" customWidth="1"/>
    <col min="1044" max="1044" width="5.625" style="99" customWidth="1"/>
    <col min="1045" max="1045" width="11" style="99" bestFit="1" customWidth="1"/>
    <col min="1046" max="1046" width="5.625" style="99" customWidth="1"/>
    <col min="1047" max="1047" width="11" style="99" bestFit="1" customWidth="1"/>
    <col min="1048" max="1048" width="5.625" style="99" customWidth="1"/>
    <col min="1049" max="1049" width="12.625" style="99" customWidth="1"/>
    <col min="1050" max="1050" width="5.625" style="99" customWidth="1"/>
    <col min="1051" max="1051" width="11" style="99" bestFit="1" customWidth="1"/>
    <col min="1052" max="1052" width="5.625" style="99" customWidth="1"/>
    <col min="1053" max="1281" width="9" style="99"/>
    <col min="1282" max="1282" width="13.625" style="99" customWidth="1"/>
    <col min="1283" max="1283" width="12.625" style="99" customWidth="1"/>
    <col min="1284" max="1284" width="5.625" style="99" customWidth="1"/>
    <col min="1285" max="1285" width="11" style="99" bestFit="1" customWidth="1"/>
    <col min="1286" max="1286" width="5.625" style="99" customWidth="1"/>
    <col min="1287" max="1287" width="11" style="99" bestFit="1" customWidth="1"/>
    <col min="1288" max="1288" width="5.625" style="99" customWidth="1"/>
    <col min="1289" max="1289" width="11" style="99" bestFit="1" customWidth="1"/>
    <col min="1290" max="1290" width="5.625" style="99" customWidth="1"/>
    <col min="1291" max="1291" width="11" style="99" bestFit="1" customWidth="1"/>
    <col min="1292" max="1292" width="5.625" style="99" customWidth="1"/>
    <col min="1293" max="1293" width="11" style="99" bestFit="1" customWidth="1"/>
    <col min="1294" max="1294" width="5.625" style="99" customWidth="1"/>
    <col min="1295" max="1295" width="11" style="99" bestFit="1" customWidth="1"/>
    <col min="1296" max="1296" width="5.625" style="99" customWidth="1"/>
    <col min="1297" max="1297" width="11" style="99" bestFit="1" customWidth="1"/>
    <col min="1298" max="1298" width="5.625" style="99" customWidth="1"/>
    <col min="1299" max="1299" width="11" style="99" bestFit="1" customWidth="1"/>
    <col min="1300" max="1300" width="5.625" style="99" customWidth="1"/>
    <col min="1301" max="1301" width="11" style="99" bestFit="1" customWidth="1"/>
    <col min="1302" max="1302" width="5.625" style="99" customWidth="1"/>
    <col min="1303" max="1303" width="11" style="99" bestFit="1" customWidth="1"/>
    <col min="1304" max="1304" width="5.625" style="99" customWidth="1"/>
    <col min="1305" max="1305" width="12.625" style="99" customWidth="1"/>
    <col min="1306" max="1306" width="5.625" style="99" customWidth="1"/>
    <col min="1307" max="1307" width="11" style="99" bestFit="1" customWidth="1"/>
    <col min="1308" max="1308" width="5.625" style="99" customWidth="1"/>
    <col min="1309" max="1537" width="9" style="99"/>
    <col min="1538" max="1538" width="13.625" style="99" customWidth="1"/>
    <col min="1539" max="1539" width="12.625" style="99" customWidth="1"/>
    <col min="1540" max="1540" width="5.625" style="99" customWidth="1"/>
    <col min="1541" max="1541" width="11" style="99" bestFit="1" customWidth="1"/>
    <col min="1542" max="1542" width="5.625" style="99" customWidth="1"/>
    <col min="1543" max="1543" width="11" style="99" bestFit="1" customWidth="1"/>
    <col min="1544" max="1544" width="5.625" style="99" customWidth="1"/>
    <col min="1545" max="1545" width="11" style="99" bestFit="1" customWidth="1"/>
    <col min="1546" max="1546" width="5.625" style="99" customWidth="1"/>
    <col min="1547" max="1547" width="11" style="99" bestFit="1" customWidth="1"/>
    <col min="1548" max="1548" width="5.625" style="99" customWidth="1"/>
    <col min="1549" max="1549" width="11" style="99" bestFit="1" customWidth="1"/>
    <col min="1550" max="1550" width="5.625" style="99" customWidth="1"/>
    <col min="1551" max="1551" width="11" style="99" bestFit="1" customWidth="1"/>
    <col min="1552" max="1552" width="5.625" style="99" customWidth="1"/>
    <col min="1553" max="1553" width="11" style="99" bestFit="1" customWidth="1"/>
    <col min="1554" max="1554" width="5.625" style="99" customWidth="1"/>
    <col min="1555" max="1555" width="11" style="99" bestFit="1" customWidth="1"/>
    <col min="1556" max="1556" width="5.625" style="99" customWidth="1"/>
    <col min="1557" max="1557" width="11" style="99" bestFit="1" customWidth="1"/>
    <col min="1558" max="1558" width="5.625" style="99" customWidth="1"/>
    <col min="1559" max="1559" width="11" style="99" bestFit="1" customWidth="1"/>
    <col min="1560" max="1560" width="5.625" style="99" customWidth="1"/>
    <col min="1561" max="1561" width="12.625" style="99" customWidth="1"/>
    <col min="1562" max="1562" width="5.625" style="99" customWidth="1"/>
    <col min="1563" max="1563" width="11" style="99" bestFit="1" customWidth="1"/>
    <col min="1564" max="1564" width="5.625" style="99" customWidth="1"/>
    <col min="1565" max="1793" width="9" style="99"/>
    <col min="1794" max="1794" width="13.625" style="99" customWidth="1"/>
    <col min="1795" max="1795" width="12.625" style="99" customWidth="1"/>
    <col min="1796" max="1796" width="5.625" style="99" customWidth="1"/>
    <col min="1797" max="1797" width="11" style="99" bestFit="1" customWidth="1"/>
    <col min="1798" max="1798" width="5.625" style="99" customWidth="1"/>
    <col min="1799" max="1799" width="11" style="99" bestFit="1" customWidth="1"/>
    <col min="1800" max="1800" width="5.625" style="99" customWidth="1"/>
    <col min="1801" max="1801" width="11" style="99" bestFit="1" customWidth="1"/>
    <col min="1802" max="1802" width="5.625" style="99" customWidth="1"/>
    <col min="1803" max="1803" width="11" style="99" bestFit="1" customWidth="1"/>
    <col min="1804" max="1804" width="5.625" style="99" customWidth="1"/>
    <col min="1805" max="1805" width="11" style="99" bestFit="1" customWidth="1"/>
    <col min="1806" max="1806" width="5.625" style="99" customWidth="1"/>
    <col min="1807" max="1807" width="11" style="99" bestFit="1" customWidth="1"/>
    <col min="1808" max="1808" width="5.625" style="99" customWidth="1"/>
    <col min="1809" max="1809" width="11" style="99" bestFit="1" customWidth="1"/>
    <col min="1810" max="1810" width="5.625" style="99" customWidth="1"/>
    <col min="1811" max="1811" width="11" style="99" bestFit="1" customWidth="1"/>
    <col min="1812" max="1812" width="5.625" style="99" customWidth="1"/>
    <col min="1813" max="1813" width="11" style="99" bestFit="1" customWidth="1"/>
    <col min="1814" max="1814" width="5.625" style="99" customWidth="1"/>
    <col min="1815" max="1815" width="11" style="99" bestFit="1" customWidth="1"/>
    <col min="1816" max="1816" width="5.625" style="99" customWidth="1"/>
    <col min="1817" max="1817" width="12.625" style="99" customWidth="1"/>
    <col min="1818" max="1818" width="5.625" style="99" customWidth="1"/>
    <col min="1819" max="1819" width="11" style="99" bestFit="1" customWidth="1"/>
    <col min="1820" max="1820" width="5.625" style="99" customWidth="1"/>
    <col min="1821" max="2049" width="9" style="99"/>
    <col min="2050" max="2050" width="13.625" style="99" customWidth="1"/>
    <col min="2051" max="2051" width="12.625" style="99" customWidth="1"/>
    <col min="2052" max="2052" width="5.625" style="99" customWidth="1"/>
    <col min="2053" max="2053" width="11" style="99" bestFit="1" customWidth="1"/>
    <col min="2054" max="2054" width="5.625" style="99" customWidth="1"/>
    <col min="2055" max="2055" width="11" style="99" bestFit="1" customWidth="1"/>
    <col min="2056" max="2056" width="5.625" style="99" customWidth="1"/>
    <col min="2057" max="2057" width="11" style="99" bestFit="1" customWidth="1"/>
    <col min="2058" max="2058" width="5.625" style="99" customWidth="1"/>
    <col min="2059" max="2059" width="11" style="99" bestFit="1" customWidth="1"/>
    <col min="2060" max="2060" width="5.625" style="99" customWidth="1"/>
    <col min="2061" max="2061" width="11" style="99" bestFit="1" customWidth="1"/>
    <col min="2062" max="2062" width="5.625" style="99" customWidth="1"/>
    <col min="2063" max="2063" width="11" style="99" bestFit="1" customWidth="1"/>
    <col min="2064" max="2064" width="5.625" style="99" customWidth="1"/>
    <col min="2065" max="2065" width="11" style="99" bestFit="1" customWidth="1"/>
    <col min="2066" max="2066" width="5.625" style="99" customWidth="1"/>
    <col min="2067" max="2067" width="11" style="99" bestFit="1" customWidth="1"/>
    <col min="2068" max="2068" width="5.625" style="99" customWidth="1"/>
    <col min="2069" max="2069" width="11" style="99" bestFit="1" customWidth="1"/>
    <col min="2070" max="2070" width="5.625" style="99" customWidth="1"/>
    <col min="2071" max="2071" width="11" style="99" bestFit="1" customWidth="1"/>
    <col min="2072" max="2072" width="5.625" style="99" customWidth="1"/>
    <col min="2073" max="2073" width="12.625" style="99" customWidth="1"/>
    <col min="2074" max="2074" width="5.625" style="99" customWidth="1"/>
    <col min="2075" max="2075" width="11" style="99" bestFit="1" customWidth="1"/>
    <col min="2076" max="2076" width="5.625" style="99" customWidth="1"/>
    <col min="2077" max="2305" width="9" style="99"/>
    <col min="2306" max="2306" width="13.625" style="99" customWidth="1"/>
    <col min="2307" max="2307" width="12.625" style="99" customWidth="1"/>
    <col min="2308" max="2308" width="5.625" style="99" customWidth="1"/>
    <col min="2309" max="2309" width="11" style="99" bestFit="1" customWidth="1"/>
    <col min="2310" max="2310" width="5.625" style="99" customWidth="1"/>
    <col min="2311" max="2311" width="11" style="99" bestFit="1" customWidth="1"/>
    <col min="2312" max="2312" width="5.625" style="99" customWidth="1"/>
    <col min="2313" max="2313" width="11" style="99" bestFit="1" customWidth="1"/>
    <col min="2314" max="2314" width="5.625" style="99" customWidth="1"/>
    <col min="2315" max="2315" width="11" style="99" bestFit="1" customWidth="1"/>
    <col min="2316" max="2316" width="5.625" style="99" customWidth="1"/>
    <col min="2317" max="2317" width="11" style="99" bestFit="1" customWidth="1"/>
    <col min="2318" max="2318" width="5.625" style="99" customWidth="1"/>
    <col min="2319" max="2319" width="11" style="99" bestFit="1" customWidth="1"/>
    <col min="2320" max="2320" width="5.625" style="99" customWidth="1"/>
    <col min="2321" max="2321" width="11" style="99" bestFit="1" customWidth="1"/>
    <col min="2322" max="2322" width="5.625" style="99" customWidth="1"/>
    <col min="2323" max="2323" width="11" style="99" bestFit="1" customWidth="1"/>
    <col min="2324" max="2324" width="5.625" style="99" customWidth="1"/>
    <col min="2325" max="2325" width="11" style="99" bestFit="1" customWidth="1"/>
    <col min="2326" max="2326" width="5.625" style="99" customWidth="1"/>
    <col min="2327" max="2327" width="11" style="99" bestFit="1" customWidth="1"/>
    <col min="2328" max="2328" width="5.625" style="99" customWidth="1"/>
    <col min="2329" max="2329" width="12.625" style="99" customWidth="1"/>
    <col min="2330" max="2330" width="5.625" style="99" customWidth="1"/>
    <col min="2331" max="2331" width="11" style="99" bestFit="1" customWidth="1"/>
    <col min="2332" max="2332" width="5.625" style="99" customWidth="1"/>
    <col min="2333" max="2561" width="9" style="99"/>
    <col min="2562" max="2562" width="13.625" style="99" customWidth="1"/>
    <col min="2563" max="2563" width="12.625" style="99" customWidth="1"/>
    <col min="2564" max="2564" width="5.625" style="99" customWidth="1"/>
    <col min="2565" max="2565" width="11" style="99" bestFit="1" customWidth="1"/>
    <col min="2566" max="2566" width="5.625" style="99" customWidth="1"/>
    <col min="2567" max="2567" width="11" style="99" bestFit="1" customWidth="1"/>
    <col min="2568" max="2568" width="5.625" style="99" customWidth="1"/>
    <col min="2569" max="2569" width="11" style="99" bestFit="1" customWidth="1"/>
    <col min="2570" max="2570" width="5.625" style="99" customWidth="1"/>
    <col min="2571" max="2571" width="11" style="99" bestFit="1" customWidth="1"/>
    <col min="2572" max="2572" width="5.625" style="99" customWidth="1"/>
    <col min="2573" max="2573" width="11" style="99" bestFit="1" customWidth="1"/>
    <col min="2574" max="2574" width="5.625" style="99" customWidth="1"/>
    <col min="2575" max="2575" width="11" style="99" bestFit="1" customWidth="1"/>
    <col min="2576" max="2576" width="5.625" style="99" customWidth="1"/>
    <col min="2577" max="2577" width="11" style="99" bestFit="1" customWidth="1"/>
    <col min="2578" max="2578" width="5.625" style="99" customWidth="1"/>
    <col min="2579" max="2579" width="11" style="99" bestFit="1" customWidth="1"/>
    <col min="2580" max="2580" width="5.625" style="99" customWidth="1"/>
    <col min="2581" max="2581" width="11" style="99" bestFit="1" customWidth="1"/>
    <col min="2582" max="2582" width="5.625" style="99" customWidth="1"/>
    <col min="2583" max="2583" width="11" style="99" bestFit="1" customWidth="1"/>
    <col min="2584" max="2584" width="5.625" style="99" customWidth="1"/>
    <col min="2585" max="2585" width="12.625" style="99" customWidth="1"/>
    <col min="2586" max="2586" width="5.625" style="99" customWidth="1"/>
    <col min="2587" max="2587" width="11" style="99" bestFit="1" customWidth="1"/>
    <col min="2588" max="2588" width="5.625" style="99" customWidth="1"/>
    <col min="2589" max="2817" width="9" style="99"/>
    <col min="2818" max="2818" width="13.625" style="99" customWidth="1"/>
    <col min="2819" max="2819" width="12.625" style="99" customWidth="1"/>
    <col min="2820" max="2820" width="5.625" style="99" customWidth="1"/>
    <col min="2821" max="2821" width="11" style="99" bestFit="1" customWidth="1"/>
    <col min="2822" max="2822" width="5.625" style="99" customWidth="1"/>
    <col min="2823" max="2823" width="11" style="99" bestFit="1" customWidth="1"/>
    <col min="2824" max="2824" width="5.625" style="99" customWidth="1"/>
    <col min="2825" max="2825" width="11" style="99" bestFit="1" customWidth="1"/>
    <col min="2826" max="2826" width="5.625" style="99" customWidth="1"/>
    <col min="2827" max="2827" width="11" style="99" bestFit="1" customWidth="1"/>
    <col min="2828" max="2828" width="5.625" style="99" customWidth="1"/>
    <col min="2829" max="2829" width="11" style="99" bestFit="1" customWidth="1"/>
    <col min="2830" max="2830" width="5.625" style="99" customWidth="1"/>
    <col min="2831" max="2831" width="11" style="99" bestFit="1" customWidth="1"/>
    <col min="2832" max="2832" width="5.625" style="99" customWidth="1"/>
    <col min="2833" max="2833" width="11" style="99" bestFit="1" customWidth="1"/>
    <col min="2834" max="2834" width="5.625" style="99" customWidth="1"/>
    <col min="2835" max="2835" width="11" style="99" bestFit="1" customWidth="1"/>
    <col min="2836" max="2836" width="5.625" style="99" customWidth="1"/>
    <col min="2837" max="2837" width="11" style="99" bestFit="1" customWidth="1"/>
    <col min="2838" max="2838" width="5.625" style="99" customWidth="1"/>
    <col min="2839" max="2839" width="11" style="99" bestFit="1" customWidth="1"/>
    <col min="2840" max="2840" width="5.625" style="99" customWidth="1"/>
    <col min="2841" max="2841" width="12.625" style="99" customWidth="1"/>
    <col min="2842" max="2842" width="5.625" style="99" customWidth="1"/>
    <col min="2843" max="2843" width="11" style="99" bestFit="1" customWidth="1"/>
    <col min="2844" max="2844" width="5.625" style="99" customWidth="1"/>
    <col min="2845" max="3073" width="9" style="99"/>
    <col min="3074" max="3074" width="13.625" style="99" customWidth="1"/>
    <col min="3075" max="3075" width="12.625" style="99" customWidth="1"/>
    <col min="3076" max="3076" width="5.625" style="99" customWidth="1"/>
    <col min="3077" max="3077" width="11" style="99" bestFit="1" customWidth="1"/>
    <col min="3078" max="3078" width="5.625" style="99" customWidth="1"/>
    <col min="3079" max="3079" width="11" style="99" bestFit="1" customWidth="1"/>
    <col min="3080" max="3080" width="5.625" style="99" customWidth="1"/>
    <col min="3081" max="3081" width="11" style="99" bestFit="1" customWidth="1"/>
    <col min="3082" max="3082" width="5.625" style="99" customWidth="1"/>
    <col min="3083" max="3083" width="11" style="99" bestFit="1" customWidth="1"/>
    <col min="3084" max="3084" width="5.625" style="99" customWidth="1"/>
    <col min="3085" max="3085" width="11" style="99" bestFit="1" customWidth="1"/>
    <col min="3086" max="3086" width="5.625" style="99" customWidth="1"/>
    <col min="3087" max="3087" width="11" style="99" bestFit="1" customWidth="1"/>
    <col min="3088" max="3088" width="5.625" style="99" customWidth="1"/>
    <col min="3089" max="3089" width="11" style="99" bestFit="1" customWidth="1"/>
    <col min="3090" max="3090" width="5.625" style="99" customWidth="1"/>
    <col min="3091" max="3091" width="11" style="99" bestFit="1" customWidth="1"/>
    <col min="3092" max="3092" width="5.625" style="99" customWidth="1"/>
    <col min="3093" max="3093" width="11" style="99" bestFit="1" customWidth="1"/>
    <col min="3094" max="3094" width="5.625" style="99" customWidth="1"/>
    <col min="3095" max="3095" width="11" style="99" bestFit="1" customWidth="1"/>
    <col min="3096" max="3096" width="5.625" style="99" customWidth="1"/>
    <col min="3097" max="3097" width="12.625" style="99" customWidth="1"/>
    <col min="3098" max="3098" width="5.625" style="99" customWidth="1"/>
    <col min="3099" max="3099" width="11" style="99" bestFit="1" customWidth="1"/>
    <col min="3100" max="3100" width="5.625" style="99" customWidth="1"/>
    <col min="3101" max="3329" width="9" style="99"/>
    <col min="3330" max="3330" width="13.625" style="99" customWidth="1"/>
    <col min="3331" max="3331" width="12.625" style="99" customWidth="1"/>
    <col min="3332" max="3332" width="5.625" style="99" customWidth="1"/>
    <col min="3333" max="3333" width="11" style="99" bestFit="1" customWidth="1"/>
    <col min="3334" max="3334" width="5.625" style="99" customWidth="1"/>
    <col min="3335" max="3335" width="11" style="99" bestFit="1" customWidth="1"/>
    <col min="3336" max="3336" width="5.625" style="99" customWidth="1"/>
    <col min="3337" max="3337" width="11" style="99" bestFit="1" customWidth="1"/>
    <col min="3338" max="3338" width="5.625" style="99" customWidth="1"/>
    <col min="3339" max="3339" width="11" style="99" bestFit="1" customWidth="1"/>
    <col min="3340" max="3340" width="5.625" style="99" customWidth="1"/>
    <col min="3341" max="3341" width="11" style="99" bestFit="1" customWidth="1"/>
    <col min="3342" max="3342" width="5.625" style="99" customWidth="1"/>
    <col min="3343" max="3343" width="11" style="99" bestFit="1" customWidth="1"/>
    <col min="3344" max="3344" width="5.625" style="99" customWidth="1"/>
    <col min="3345" max="3345" width="11" style="99" bestFit="1" customWidth="1"/>
    <col min="3346" max="3346" width="5.625" style="99" customWidth="1"/>
    <col min="3347" max="3347" width="11" style="99" bestFit="1" customWidth="1"/>
    <col min="3348" max="3348" width="5.625" style="99" customWidth="1"/>
    <col min="3349" max="3349" width="11" style="99" bestFit="1" customWidth="1"/>
    <col min="3350" max="3350" width="5.625" style="99" customWidth="1"/>
    <col min="3351" max="3351" width="11" style="99" bestFit="1" customWidth="1"/>
    <col min="3352" max="3352" width="5.625" style="99" customWidth="1"/>
    <col min="3353" max="3353" width="12.625" style="99" customWidth="1"/>
    <col min="3354" max="3354" width="5.625" style="99" customWidth="1"/>
    <col min="3355" max="3355" width="11" style="99" bestFit="1" customWidth="1"/>
    <col min="3356" max="3356" width="5.625" style="99" customWidth="1"/>
    <col min="3357" max="3585" width="9" style="99"/>
    <col min="3586" max="3586" width="13.625" style="99" customWidth="1"/>
    <col min="3587" max="3587" width="12.625" style="99" customWidth="1"/>
    <col min="3588" max="3588" width="5.625" style="99" customWidth="1"/>
    <col min="3589" max="3589" width="11" style="99" bestFit="1" customWidth="1"/>
    <col min="3590" max="3590" width="5.625" style="99" customWidth="1"/>
    <col min="3591" max="3591" width="11" style="99" bestFit="1" customWidth="1"/>
    <col min="3592" max="3592" width="5.625" style="99" customWidth="1"/>
    <col min="3593" max="3593" width="11" style="99" bestFit="1" customWidth="1"/>
    <col min="3594" max="3594" width="5.625" style="99" customWidth="1"/>
    <col min="3595" max="3595" width="11" style="99" bestFit="1" customWidth="1"/>
    <col min="3596" max="3596" width="5.625" style="99" customWidth="1"/>
    <col min="3597" max="3597" width="11" style="99" bestFit="1" customWidth="1"/>
    <col min="3598" max="3598" width="5.625" style="99" customWidth="1"/>
    <col min="3599" max="3599" width="11" style="99" bestFit="1" customWidth="1"/>
    <col min="3600" max="3600" width="5.625" style="99" customWidth="1"/>
    <col min="3601" max="3601" width="11" style="99" bestFit="1" customWidth="1"/>
    <col min="3602" max="3602" width="5.625" style="99" customWidth="1"/>
    <col min="3603" max="3603" width="11" style="99" bestFit="1" customWidth="1"/>
    <col min="3604" max="3604" width="5.625" style="99" customWidth="1"/>
    <col min="3605" max="3605" width="11" style="99" bestFit="1" customWidth="1"/>
    <col min="3606" max="3606" width="5.625" style="99" customWidth="1"/>
    <col min="3607" max="3607" width="11" style="99" bestFit="1" customWidth="1"/>
    <col min="3608" max="3608" width="5.625" style="99" customWidth="1"/>
    <col min="3609" max="3609" width="12.625" style="99" customWidth="1"/>
    <col min="3610" max="3610" width="5.625" style="99" customWidth="1"/>
    <col min="3611" max="3611" width="11" style="99" bestFit="1" customWidth="1"/>
    <col min="3612" max="3612" width="5.625" style="99" customWidth="1"/>
    <col min="3613" max="3841" width="9" style="99"/>
    <col min="3842" max="3842" width="13.625" style="99" customWidth="1"/>
    <col min="3843" max="3843" width="12.625" style="99" customWidth="1"/>
    <col min="3844" max="3844" width="5.625" style="99" customWidth="1"/>
    <col min="3845" max="3845" width="11" style="99" bestFit="1" customWidth="1"/>
    <col min="3846" max="3846" width="5.625" style="99" customWidth="1"/>
    <col min="3847" max="3847" width="11" style="99" bestFit="1" customWidth="1"/>
    <col min="3848" max="3848" width="5.625" style="99" customWidth="1"/>
    <col min="3849" max="3849" width="11" style="99" bestFit="1" customWidth="1"/>
    <col min="3850" max="3850" width="5.625" style="99" customWidth="1"/>
    <col min="3851" max="3851" width="11" style="99" bestFit="1" customWidth="1"/>
    <col min="3852" max="3852" width="5.625" style="99" customWidth="1"/>
    <col min="3853" max="3853" width="11" style="99" bestFit="1" customWidth="1"/>
    <col min="3854" max="3854" width="5.625" style="99" customWidth="1"/>
    <col min="3855" max="3855" width="11" style="99" bestFit="1" customWidth="1"/>
    <col min="3856" max="3856" width="5.625" style="99" customWidth="1"/>
    <col min="3857" max="3857" width="11" style="99" bestFit="1" customWidth="1"/>
    <col min="3858" max="3858" width="5.625" style="99" customWidth="1"/>
    <col min="3859" max="3859" width="11" style="99" bestFit="1" customWidth="1"/>
    <col min="3860" max="3860" width="5.625" style="99" customWidth="1"/>
    <col min="3861" max="3861" width="11" style="99" bestFit="1" customWidth="1"/>
    <col min="3862" max="3862" width="5.625" style="99" customWidth="1"/>
    <col min="3863" max="3863" width="11" style="99" bestFit="1" customWidth="1"/>
    <col min="3864" max="3864" width="5.625" style="99" customWidth="1"/>
    <col min="3865" max="3865" width="12.625" style="99" customWidth="1"/>
    <col min="3866" max="3866" width="5.625" style="99" customWidth="1"/>
    <col min="3867" max="3867" width="11" style="99" bestFit="1" customWidth="1"/>
    <col min="3868" max="3868" width="5.625" style="99" customWidth="1"/>
    <col min="3869" max="4097" width="9" style="99"/>
    <col min="4098" max="4098" width="13.625" style="99" customWidth="1"/>
    <col min="4099" max="4099" width="12.625" style="99" customWidth="1"/>
    <col min="4100" max="4100" width="5.625" style="99" customWidth="1"/>
    <col min="4101" max="4101" width="11" style="99" bestFit="1" customWidth="1"/>
    <col min="4102" max="4102" width="5.625" style="99" customWidth="1"/>
    <col min="4103" max="4103" width="11" style="99" bestFit="1" customWidth="1"/>
    <col min="4104" max="4104" width="5.625" style="99" customWidth="1"/>
    <col min="4105" max="4105" width="11" style="99" bestFit="1" customWidth="1"/>
    <col min="4106" max="4106" width="5.625" style="99" customWidth="1"/>
    <col min="4107" max="4107" width="11" style="99" bestFit="1" customWidth="1"/>
    <col min="4108" max="4108" width="5.625" style="99" customWidth="1"/>
    <col min="4109" max="4109" width="11" style="99" bestFit="1" customWidth="1"/>
    <col min="4110" max="4110" width="5.625" style="99" customWidth="1"/>
    <col min="4111" max="4111" width="11" style="99" bestFit="1" customWidth="1"/>
    <col min="4112" max="4112" width="5.625" style="99" customWidth="1"/>
    <col min="4113" max="4113" width="11" style="99" bestFit="1" customWidth="1"/>
    <col min="4114" max="4114" width="5.625" style="99" customWidth="1"/>
    <col min="4115" max="4115" width="11" style="99" bestFit="1" customWidth="1"/>
    <col min="4116" max="4116" width="5.625" style="99" customWidth="1"/>
    <col min="4117" max="4117" width="11" style="99" bestFit="1" customWidth="1"/>
    <col min="4118" max="4118" width="5.625" style="99" customWidth="1"/>
    <col min="4119" max="4119" width="11" style="99" bestFit="1" customWidth="1"/>
    <col min="4120" max="4120" width="5.625" style="99" customWidth="1"/>
    <col min="4121" max="4121" width="12.625" style="99" customWidth="1"/>
    <col min="4122" max="4122" width="5.625" style="99" customWidth="1"/>
    <col min="4123" max="4123" width="11" style="99" bestFit="1" customWidth="1"/>
    <col min="4124" max="4124" width="5.625" style="99" customWidth="1"/>
    <col min="4125" max="4353" width="9" style="99"/>
    <col min="4354" max="4354" width="13.625" style="99" customWidth="1"/>
    <col min="4355" max="4355" width="12.625" style="99" customWidth="1"/>
    <col min="4356" max="4356" width="5.625" style="99" customWidth="1"/>
    <col min="4357" max="4357" width="11" style="99" bestFit="1" customWidth="1"/>
    <col min="4358" max="4358" width="5.625" style="99" customWidth="1"/>
    <col min="4359" max="4359" width="11" style="99" bestFit="1" customWidth="1"/>
    <col min="4360" max="4360" width="5.625" style="99" customWidth="1"/>
    <col min="4361" max="4361" width="11" style="99" bestFit="1" customWidth="1"/>
    <col min="4362" max="4362" width="5.625" style="99" customWidth="1"/>
    <col min="4363" max="4363" width="11" style="99" bestFit="1" customWidth="1"/>
    <col min="4364" max="4364" width="5.625" style="99" customWidth="1"/>
    <col min="4365" max="4365" width="11" style="99" bestFit="1" customWidth="1"/>
    <col min="4366" max="4366" width="5.625" style="99" customWidth="1"/>
    <col min="4367" max="4367" width="11" style="99" bestFit="1" customWidth="1"/>
    <col min="4368" max="4368" width="5.625" style="99" customWidth="1"/>
    <col min="4369" max="4369" width="11" style="99" bestFit="1" customWidth="1"/>
    <col min="4370" max="4370" width="5.625" style="99" customWidth="1"/>
    <col min="4371" max="4371" width="11" style="99" bestFit="1" customWidth="1"/>
    <col min="4372" max="4372" width="5.625" style="99" customWidth="1"/>
    <col min="4373" max="4373" width="11" style="99" bestFit="1" customWidth="1"/>
    <col min="4374" max="4374" width="5.625" style="99" customWidth="1"/>
    <col min="4375" max="4375" width="11" style="99" bestFit="1" customWidth="1"/>
    <col min="4376" max="4376" width="5.625" style="99" customWidth="1"/>
    <col min="4377" max="4377" width="12.625" style="99" customWidth="1"/>
    <col min="4378" max="4378" width="5.625" style="99" customWidth="1"/>
    <col min="4379" max="4379" width="11" style="99" bestFit="1" customWidth="1"/>
    <col min="4380" max="4380" width="5.625" style="99" customWidth="1"/>
    <col min="4381" max="4609" width="9" style="99"/>
    <col min="4610" max="4610" width="13.625" style="99" customWidth="1"/>
    <col min="4611" max="4611" width="12.625" style="99" customWidth="1"/>
    <col min="4612" max="4612" width="5.625" style="99" customWidth="1"/>
    <col min="4613" max="4613" width="11" style="99" bestFit="1" customWidth="1"/>
    <col min="4614" max="4614" width="5.625" style="99" customWidth="1"/>
    <col min="4615" max="4615" width="11" style="99" bestFit="1" customWidth="1"/>
    <col min="4616" max="4616" width="5.625" style="99" customWidth="1"/>
    <col min="4617" max="4617" width="11" style="99" bestFit="1" customWidth="1"/>
    <col min="4618" max="4618" width="5.625" style="99" customWidth="1"/>
    <col min="4619" max="4619" width="11" style="99" bestFit="1" customWidth="1"/>
    <col min="4620" max="4620" width="5.625" style="99" customWidth="1"/>
    <col min="4621" max="4621" width="11" style="99" bestFit="1" customWidth="1"/>
    <col min="4622" max="4622" width="5.625" style="99" customWidth="1"/>
    <col min="4623" max="4623" width="11" style="99" bestFit="1" customWidth="1"/>
    <col min="4624" max="4624" width="5.625" style="99" customWidth="1"/>
    <col min="4625" max="4625" width="11" style="99" bestFit="1" customWidth="1"/>
    <col min="4626" max="4626" width="5.625" style="99" customWidth="1"/>
    <col min="4627" max="4627" width="11" style="99" bestFit="1" customWidth="1"/>
    <col min="4628" max="4628" width="5.625" style="99" customWidth="1"/>
    <col min="4629" max="4629" width="11" style="99" bestFit="1" customWidth="1"/>
    <col min="4630" max="4630" width="5.625" style="99" customWidth="1"/>
    <col min="4631" max="4631" width="11" style="99" bestFit="1" customWidth="1"/>
    <col min="4632" max="4632" width="5.625" style="99" customWidth="1"/>
    <col min="4633" max="4633" width="12.625" style="99" customWidth="1"/>
    <col min="4634" max="4634" width="5.625" style="99" customWidth="1"/>
    <col min="4635" max="4635" width="11" style="99" bestFit="1" customWidth="1"/>
    <col min="4636" max="4636" width="5.625" style="99" customWidth="1"/>
    <col min="4637" max="4865" width="9" style="99"/>
    <col min="4866" max="4866" width="13.625" style="99" customWidth="1"/>
    <col min="4867" max="4867" width="12.625" style="99" customWidth="1"/>
    <col min="4868" max="4868" width="5.625" style="99" customWidth="1"/>
    <col min="4869" max="4869" width="11" style="99" bestFit="1" customWidth="1"/>
    <col min="4870" max="4870" width="5.625" style="99" customWidth="1"/>
    <col min="4871" max="4871" width="11" style="99" bestFit="1" customWidth="1"/>
    <col min="4872" max="4872" width="5.625" style="99" customWidth="1"/>
    <col min="4873" max="4873" width="11" style="99" bestFit="1" customWidth="1"/>
    <col min="4874" max="4874" width="5.625" style="99" customWidth="1"/>
    <col min="4875" max="4875" width="11" style="99" bestFit="1" customWidth="1"/>
    <col min="4876" max="4876" width="5.625" style="99" customWidth="1"/>
    <col min="4877" max="4877" width="11" style="99" bestFit="1" customWidth="1"/>
    <col min="4878" max="4878" width="5.625" style="99" customWidth="1"/>
    <col min="4879" max="4879" width="11" style="99" bestFit="1" customWidth="1"/>
    <col min="4880" max="4880" width="5.625" style="99" customWidth="1"/>
    <col min="4881" max="4881" width="11" style="99" bestFit="1" customWidth="1"/>
    <col min="4882" max="4882" width="5.625" style="99" customWidth="1"/>
    <col min="4883" max="4883" width="11" style="99" bestFit="1" customWidth="1"/>
    <col min="4884" max="4884" width="5.625" style="99" customWidth="1"/>
    <col min="4885" max="4885" width="11" style="99" bestFit="1" customWidth="1"/>
    <col min="4886" max="4886" width="5.625" style="99" customWidth="1"/>
    <col min="4887" max="4887" width="11" style="99" bestFit="1" customWidth="1"/>
    <col min="4888" max="4888" width="5.625" style="99" customWidth="1"/>
    <col min="4889" max="4889" width="12.625" style="99" customWidth="1"/>
    <col min="4890" max="4890" width="5.625" style="99" customWidth="1"/>
    <col min="4891" max="4891" width="11" style="99" bestFit="1" customWidth="1"/>
    <col min="4892" max="4892" width="5.625" style="99" customWidth="1"/>
    <col min="4893" max="5121" width="9" style="99"/>
    <col min="5122" max="5122" width="13.625" style="99" customWidth="1"/>
    <col min="5123" max="5123" width="12.625" style="99" customWidth="1"/>
    <col min="5124" max="5124" width="5.625" style="99" customWidth="1"/>
    <col min="5125" max="5125" width="11" style="99" bestFit="1" customWidth="1"/>
    <col min="5126" max="5126" width="5.625" style="99" customWidth="1"/>
    <col min="5127" max="5127" width="11" style="99" bestFit="1" customWidth="1"/>
    <col min="5128" max="5128" width="5.625" style="99" customWidth="1"/>
    <col min="5129" max="5129" width="11" style="99" bestFit="1" customWidth="1"/>
    <col min="5130" max="5130" width="5.625" style="99" customWidth="1"/>
    <col min="5131" max="5131" width="11" style="99" bestFit="1" customWidth="1"/>
    <col min="5132" max="5132" width="5.625" style="99" customWidth="1"/>
    <col min="5133" max="5133" width="11" style="99" bestFit="1" customWidth="1"/>
    <col min="5134" max="5134" width="5.625" style="99" customWidth="1"/>
    <col min="5135" max="5135" width="11" style="99" bestFit="1" customWidth="1"/>
    <col min="5136" max="5136" width="5.625" style="99" customWidth="1"/>
    <col min="5137" max="5137" width="11" style="99" bestFit="1" customWidth="1"/>
    <col min="5138" max="5138" width="5.625" style="99" customWidth="1"/>
    <col min="5139" max="5139" width="11" style="99" bestFit="1" customWidth="1"/>
    <col min="5140" max="5140" width="5.625" style="99" customWidth="1"/>
    <col min="5141" max="5141" width="11" style="99" bestFit="1" customWidth="1"/>
    <col min="5142" max="5142" width="5.625" style="99" customWidth="1"/>
    <col min="5143" max="5143" width="11" style="99" bestFit="1" customWidth="1"/>
    <col min="5144" max="5144" width="5.625" style="99" customWidth="1"/>
    <col min="5145" max="5145" width="12.625" style="99" customWidth="1"/>
    <col min="5146" max="5146" width="5.625" style="99" customWidth="1"/>
    <col min="5147" max="5147" width="11" style="99" bestFit="1" customWidth="1"/>
    <col min="5148" max="5148" width="5.625" style="99" customWidth="1"/>
    <col min="5149" max="5377" width="9" style="99"/>
    <col min="5378" max="5378" width="13.625" style="99" customWidth="1"/>
    <col min="5379" max="5379" width="12.625" style="99" customWidth="1"/>
    <col min="5380" max="5380" width="5.625" style="99" customWidth="1"/>
    <col min="5381" max="5381" width="11" style="99" bestFit="1" customWidth="1"/>
    <col min="5382" max="5382" width="5.625" style="99" customWidth="1"/>
    <col min="5383" max="5383" width="11" style="99" bestFit="1" customWidth="1"/>
    <col min="5384" max="5384" width="5.625" style="99" customWidth="1"/>
    <col min="5385" max="5385" width="11" style="99" bestFit="1" customWidth="1"/>
    <col min="5386" max="5386" width="5.625" style="99" customWidth="1"/>
    <col min="5387" max="5387" width="11" style="99" bestFit="1" customWidth="1"/>
    <col min="5388" max="5388" width="5.625" style="99" customWidth="1"/>
    <col min="5389" max="5389" width="11" style="99" bestFit="1" customWidth="1"/>
    <col min="5390" max="5390" width="5.625" style="99" customWidth="1"/>
    <col min="5391" max="5391" width="11" style="99" bestFit="1" customWidth="1"/>
    <col min="5392" max="5392" width="5.625" style="99" customWidth="1"/>
    <col min="5393" max="5393" width="11" style="99" bestFit="1" customWidth="1"/>
    <col min="5394" max="5394" width="5.625" style="99" customWidth="1"/>
    <col min="5395" max="5395" width="11" style="99" bestFit="1" customWidth="1"/>
    <col min="5396" max="5396" width="5.625" style="99" customWidth="1"/>
    <col min="5397" max="5397" width="11" style="99" bestFit="1" customWidth="1"/>
    <col min="5398" max="5398" width="5.625" style="99" customWidth="1"/>
    <col min="5399" max="5399" width="11" style="99" bestFit="1" customWidth="1"/>
    <col min="5400" max="5400" width="5.625" style="99" customWidth="1"/>
    <col min="5401" max="5401" width="12.625" style="99" customWidth="1"/>
    <col min="5402" max="5402" width="5.625" style="99" customWidth="1"/>
    <col min="5403" max="5403" width="11" style="99" bestFit="1" customWidth="1"/>
    <col min="5404" max="5404" width="5.625" style="99" customWidth="1"/>
    <col min="5405" max="5633" width="9" style="99"/>
    <col min="5634" max="5634" width="13.625" style="99" customWidth="1"/>
    <col min="5635" max="5635" width="12.625" style="99" customWidth="1"/>
    <col min="5636" max="5636" width="5.625" style="99" customWidth="1"/>
    <col min="5637" max="5637" width="11" style="99" bestFit="1" customWidth="1"/>
    <col min="5638" max="5638" width="5.625" style="99" customWidth="1"/>
    <col min="5639" max="5639" width="11" style="99" bestFit="1" customWidth="1"/>
    <col min="5640" max="5640" width="5.625" style="99" customWidth="1"/>
    <col min="5641" max="5641" width="11" style="99" bestFit="1" customWidth="1"/>
    <col min="5642" max="5642" width="5.625" style="99" customWidth="1"/>
    <col min="5643" max="5643" width="11" style="99" bestFit="1" customWidth="1"/>
    <col min="5644" max="5644" width="5.625" style="99" customWidth="1"/>
    <col min="5645" max="5645" width="11" style="99" bestFit="1" customWidth="1"/>
    <col min="5646" max="5646" width="5.625" style="99" customWidth="1"/>
    <col min="5647" max="5647" width="11" style="99" bestFit="1" customWidth="1"/>
    <col min="5648" max="5648" width="5.625" style="99" customWidth="1"/>
    <col min="5649" max="5649" width="11" style="99" bestFit="1" customWidth="1"/>
    <col min="5650" max="5650" width="5.625" style="99" customWidth="1"/>
    <col min="5651" max="5651" width="11" style="99" bestFit="1" customWidth="1"/>
    <col min="5652" max="5652" width="5.625" style="99" customWidth="1"/>
    <col min="5653" max="5653" width="11" style="99" bestFit="1" customWidth="1"/>
    <col min="5654" max="5654" width="5.625" style="99" customWidth="1"/>
    <col min="5655" max="5655" width="11" style="99" bestFit="1" customWidth="1"/>
    <col min="5656" max="5656" width="5.625" style="99" customWidth="1"/>
    <col min="5657" max="5657" width="12.625" style="99" customWidth="1"/>
    <col min="5658" max="5658" width="5.625" style="99" customWidth="1"/>
    <col min="5659" max="5659" width="11" style="99" bestFit="1" customWidth="1"/>
    <col min="5660" max="5660" width="5.625" style="99" customWidth="1"/>
    <col min="5661" max="5889" width="9" style="99"/>
    <col min="5890" max="5890" width="13.625" style="99" customWidth="1"/>
    <col min="5891" max="5891" width="12.625" style="99" customWidth="1"/>
    <col min="5892" max="5892" width="5.625" style="99" customWidth="1"/>
    <col min="5893" max="5893" width="11" style="99" bestFit="1" customWidth="1"/>
    <col min="5894" max="5894" width="5.625" style="99" customWidth="1"/>
    <col min="5895" max="5895" width="11" style="99" bestFit="1" customWidth="1"/>
    <col min="5896" max="5896" width="5.625" style="99" customWidth="1"/>
    <col min="5897" max="5897" width="11" style="99" bestFit="1" customWidth="1"/>
    <col min="5898" max="5898" width="5.625" style="99" customWidth="1"/>
    <col min="5899" max="5899" width="11" style="99" bestFit="1" customWidth="1"/>
    <col min="5900" max="5900" width="5.625" style="99" customWidth="1"/>
    <col min="5901" max="5901" width="11" style="99" bestFit="1" customWidth="1"/>
    <col min="5902" max="5902" width="5.625" style="99" customWidth="1"/>
    <col min="5903" max="5903" width="11" style="99" bestFit="1" customWidth="1"/>
    <col min="5904" max="5904" width="5.625" style="99" customWidth="1"/>
    <col min="5905" max="5905" width="11" style="99" bestFit="1" customWidth="1"/>
    <col min="5906" max="5906" width="5.625" style="99" customWidth="1"/>
    <col min="5907" max="5907" width="11" style="99" bestFit="1" customWidth="1"/>
    <col min="5908" max="5908" width="5.625" style="99" customWidth="1"/>
    <col min="5909" max="5909" width="11" style="99" bestFit="1" customWidth="1"/>
    <col min="5910" max="5910" width="5.625" style="99" customWidth="1"/>
    <col min="5911" max="5911" width="11" style="99" bestFit="1" customWidth="1"/>
    <col min="5912" max="5912" width="5.625" style="99" customWidth="1"/>
    <col min="5913" max="5913" width="12.625" style="99" customWidth="1"/>
    <col min="5914" max="5914" width="5.625" style="99" customWidth="1"/>
    <col min="5915" max="5915" width="11" style="99" bestFit="1" customWidth="1"/>
    <col min="5916" max="5916" width="5.625" style="99" customWidth="1"/>
    <col min="5917" max="6145" width="9" style="99"/>
    <col min="6146" max="6146" width="13.625" style="99" customWidth="1"/>
    <col min="6147" max="6147" width="12.625" style="99" customWidth="1"/>
    <col min="6148" max="6148" width="5.625" style="99" customWidth="1"/>
    <col min="6149" max="6149" width="11" style="99" bestFit="1" customWidth="1"/>
    <col min="6150" max="6150" width="5.625" style="99" customWidth="1"/>
    <col min="6151" max="6151" width="11" style="99" bestFit="1" customWidth="1"/>
    <col min="6152" max="6152" width="5.625" style="99" customWidth="1"/>
    <col min="6153" max="6153" width="11" style="99" bestFit="1" customWidth="1"/>
    <col min="6154" max="6154" width="5.625" style="99" customWidth="1"/>
    <col min="6155" max="6155" width="11" style="99" bestFit="1" customWidth="1"/>
    <col min="6156" max="6156" width="5.625" style="99" customWidth="1"/>
    <col min="6157" max="6157" width="11" style="99" bestFit="1" customWidth="1"/>
    <col min="6158" max="6158" width="5.625" style="99" customWidth="1"/>
    <col min="6159" max="6159" width="11" style="99" bestFit="1" customWidth="1"/>
    <col min="6160" max="6160" width="5.625" style="99" customWidth="1"/>
    <col min="6161" max="6161" width="11" style="99" bestFit="1" customWidth="1"/>
    <col min="6162" max="6162" width="5.625" style="99" customWidth="1"/>
    <col min="6163" max="6163" width="11" style="99" bestFit="1" customWidth="1"/>
    <col min="6164" max="6164" width="5.625" style="99" customWidth="1"/>
    <col min="6165" max="6165" width="11" style="99" bestFit="1" customWidth="1"/>
    <col min="6166" max="6166" width="5.625" style="99" customWidth="1"/>
    <col min="6167" max="6167" width="11" style="99" bestFit="1" customWidth="1"/>
    <col min="6168" max="6168" width="5.625" style="99" customWidth="1"/>
    <col min="6169" max="6169" width="12.625" style="99" customWidth="1"/>
    <col min="6170" max="6170" width="5.625" style="99" customWidth="1"/>
    <col min="6171" max="6171" width="11" style="99" bestFit="1" customWidth="1"/>
    <col min="6172" max="6172" width="5.625" style="99" customWidth="1"/>
    <col min="6173" max="6401" width="9" style="99"/>
    <col min="6402" max="6402" width="13.625" style="99" customWidth="1"/>
    <col min="6403" max="6403" width="12.625" style="99" customWidth="1"/>
    <col min="6404" max="6404" width="5.625" style="99" customWidth="1"/>
    <col min="6405" max="6405" width="11" style="99" bestFit="1" customWidth="1"/>
    <col min="6406" max="6406" width="5.625" style="99" customWidth="1"/>
    <col min="6407" max="6407" width="11" style="99" bestFit="1" customWidth="1"/>
    <col min="6408" max="6408" width="5.625" style="99" customWidth="1"/>
    <col min="6409" max="6409" width="11" style="99" bestFit="1" customWidth="1"/>
    <col min="6410" max="6410" width="5.625" style="99" customWidth="1"/>
    <col min="6411" max="6411" width="11" style="99" bestFit="1" customWidth="1"/>
    <col min="6412" max="6412" width="5.625" style="99" customWidth="1"/>
    <col min="6413" max="6413" width="11" style="99" bestFit="1" customWidth="1"/>
    <col min="6414" max="6414" width="5.625" style="99" customWidth="1"/>
    <col min="6415" max="6415" width="11" style="99" bestFit="1" customWidth="1"/>
    <col min="6416" max="6416" width="5.625" style="99" customWidth="1"/>
    <col min="6417" max="6417" width="11" style="99" bestFit="1" customWidth="1"/>
    <col min="6418" max="6418" width="5.625" style="99" customWidth="1"/>
    <col min="6419" max="6419" width="11" style="99" bestFit="1" customWidth="1"/>
    <col min="6420" max="6420" width="5.625" style="99" customWidth="1"/>
    <col min="6421" max="6421" width="11" style="99" bestFit="1" customWidth="1"/>
    <col min="6422" max="6422" width="5.625" style="99" customWidth="1"/>
    <col min="6423" max="6423" width="11" style="99" bestFit="1" customWidth="1"/>
    <col min="6424" max="6424" width="5.625" style="99" customWidth="1"/>
    <col min="6425" max="6425" width="12.625" style="99" customWidth="1"/>
    <col min="6426" max="6426" width="5.625" style="99" customWidth="1"/>
    <col min="6427" max="6427" width="11" style="99" bestFit="1" customWidth="1"/>
    <col min="6428" max="6428" width="5.625" style="99" customWidth="1"/>
    <col min="6429" max="6657" width="9" style="99"/>
    <col min="6658" max="6658" width="13.625" style="99" customWidth="1"/>
    <col min="6659" max="6659" width="12.625" style="99" customWidth="1"/>
    <col min="6660" max="6660" width="5.625" style="99" customWidth="1"/>
    <col min="6661" max="6661" width="11" style="99" bestFit="1" customWidth="1"/>
    <col min="6662" max="6662" width="5.625" style="99" customWidth="1"/>
    <col min="6663" max="6663" width="11" style="99" bestFit="1" customWidth="1"/>
    <col min="6664" max="6664" width="5.625" style="99" customWidth="1"/>
    <col min="6665" max="6665" width="11" style="99" bestFit="1" customWidth="1"/>
    <col min="6666" max="6666" width="5.625" style="99" customWidth="1"/>
    <col min="6667" max="6667" width="11" style="99" bestFit="1" customWidth="1"/>
    <col min="6668" max="6668" width="5.625" style="99" customWidth="1"/>
    <col min="6669" max="6669" width="11" style="99" bestFit="1" customWidth="1"/>
    <col min="6670" max="6670" width="5.625" style="99" customWidth="1"/>
    <col min="6671" max="6671" width="11" style="99" bestFit="1" customWidth="1"/>
    <col min="6672" max="6672" width="5.625" style="99" customWidth="1"/>
    <col min="6673" max="6673" width="11" style="99" bestFit="1" customWidth="1"/>
    <col min="6674" max="6674" width="5.625" style="99" customWidth="1"/>
    <col min="6675" max="6675" width="11" style="99" bestFit="1" customWidth="1"/>
    <col min="6676" max="6676" width="5.625" style="99" customWidth="1"/>
    <col min="6677" max="6677" width="11" style="99" bestFit="1" customWidth="1"/>
    <col min="6678" max="6678" width="5.625" style="99" customWidth="1"/>
    <col min="6679" max="6679" width="11" style="99" bestFit="1" customWidth="1"/>
    <col min="6680" max="6680" width="5.625" style="99" customWidth="1"/>
    <col min="6681" max="6681" width="12.625" style="99" customWidth="1"/>
    <col min="6682" max="6682" width="5.625" style="99" customWidth="1"/>
    <col min="6683" max="6683" width="11" style="99" bestFit="1" customWidth="1"/>
    <col min="6684" max="6684" width="5.625" style="99" customWidth="1"/>
    <col min="6685" max="6913" width="9" style="99"/>
    <col min="6914" max="6914" width="13.625" style="99" customWidth="1"/>
    <col min="6915" max="6915" width="12.625" style="99" customWidth="1"/>
    <col min="6916" max="6916" width="5.625" style="99" customWidth="1"/>
    <col min="6917" max="6917" width="11" style="99" bestFit="1" customWidth="1"/>
    <col min="6918" max="6918" width="5.625" style="99" customWidth="1"/>
    <col min="6919" max="6919" width="11" style="99" bestFit="1" customWidth="1"/>
    <col min="6920" max="6920" width="5.625" style="99" customWidth="1"/>
    <col min="6921" max="6921" width="11" style="99" bestFit="1" customWidth="1"/>
    <col min="6922" max="6922" width="5.625" style="99" customWidth="1"/>
    <col min="6923" max="6923" width="11" style="99" bestFit="1" customWidth="1"/>
    <col min="6924" max="6924" width="5.625" style="99" customWidth="1"/>
    <col min="6925" max="6925" width="11" style="99" bestFit="1" customWidth="1"/>
    <col min="6926" max="6926" width="5.625" style="99" customWidth="1"/>
    <col min="6927" max="6927" width="11" style="99" bestFit="1" customWidth="1"/>
    <col min="6928" max="6928" width="5.625" style="99" customWidth="1"/>
    <col min="6929" max="6929" width="11" style="99" bestFit="1" customWidth="1"/>
    <col min="6930" max="6930" width="5.625" style="99" customWidth="1"/>
    <col min="6931" max="6931" width="11" style="99" bestFit="1" customWidth="1"/>
    <col min="6932" max="6932" width="5.625" style="99" customWidth="1"/>
    <col min="6933" max="6933" width="11" style="99" bestFit="1" customWidth="1"/>
    <col min="6934" max="6934" width="5.625" style="99" customWidth="1"/>
    <col min="6935" max="6935" width="11" style="99" bestFit="1" customWidth="1"/>
    <col min="6936" max="6936" width="5.625" style="99" customWidth="1"/>
    <col min="6937" max="6937" width="12.625" style="99" customWidth="1"/>
    <col min="6938" max="6938" width="5.625" style="99" customWidth="1"/>
    <col min="6939" max="6939" width="11" style="99" bestFit="1" customWidth="1"/>
    <col min="6940" max="6940" width="5.625" style="99" customWidth="1"/>
    <col min="6941" max="7169" width="9" style="99"/>
    <col min="7170" max="7170" width="13.625" style="99" customWidth="1"/>
    <col min="7171" max="7171" width="12.625" style="99" customWidth="1"/>
    <col min="7172" max="7172" width="5.625" style="99" customWidth="1"/>
    <col min="7173" max="7173" width="11" style="99" bestFit="1" customWidth="1"/>
    <col min="7174" max="7174" width="5.625" style="99" customWidth="1"/>
    <col min="7175" max="7175" width="11" style="99" bestFit="1" customWidth="1"/>
    <col min="7176" max="7176" width="5.625" style="99" customWidth="1"/>
    <col min="7177" max="7177" width="11" style="99" bestFit="1" customWidth="1"/>
    <col min="7178" max="7178" width="5.625" style="99" customWidth="1"/>
    <col min="7179" max="7179" width="11" style="99" bestFit="1" customWidth="1"/>
    <col min="7180" max="7180" width="5.625" style="99" customWidth="1"/>
    <col min="7181" max="7181" width="11" style="99" bestFit="1" customWidth="1"/>
    <col min="7182" max="7182" width="5.625" style="99" customWidth="1"/>
    <col min="7183" max="7183" width="11" style="99" bestFit="1" customWidth="1"/>
    <col min="7184" max="7184" width="5.625" style="99" customWidth="1"/>
    <col min="7185" max="7185" width="11" style="99" bestFit="1" customWidth="1"/>
    <col min="7186" max="7186" width="5.625" style="99" customWidth="1"/>
    <col min="7187" max="7187" width="11" style="99" bestFit="1" customWidth="1"/>
    <col min="7188" max="7188" width="5.625" style="99" customWidth="1"/>
    <col min="7189" max="7189" width="11" style="99" bestFit="1" customWidth="1"/>
    <col min="7190" max="7190" width="5.625" style="99" customWidth="1"/>
    <col min="7191" max="7191" width="11" style="99" bestFit="1" customWidth="1"/>
    <col min="7192" max="7192" width="5.625" style="99" customWidth="1"/>
    <col min="7193" max="7193" width="12.625" style="99" customWidth="1"/>
    <col min="7194" max="7194" width="5.625" style="99" customWidth="1"/>
    <col min="7195" max="7195" width="11" style="99" bestFit="1" customWidth="1"/>
    <col min="7196" max="7196" width="5.625" style="99" customWidth="1"/>
    <col min="7197" max="7425" width="9" style="99"/>
    <col min="7426" max="7426" width="13.625" style="99" customWidth="1"/>
    <col min="7427" max="7427" width="12.625" style="99" customWidth="1"/>
    <col min="7428" max="7428" width="5.625" style="99" customWidth="1"/>
    <col min="7429" max="7429" width="11" style="99" bestFit="1" customWidth="1"/>
    <col min="7430" max="7430" width="5.625" style="99" customWidth="1"/>
    <col min="7431" max="7431" width="11" style="99" bestFit="1" customWidth="1"/>
    <col min="7432" max="7432" width="5.625" style="99" customWidth="1"/>
    <col min="7433" max="7433" width="11" style="99" bestFit="1" customWidth="1"/>
    <col min="7434" max="7434" width="5.625" style="99" customWidth="1"/>
    <col min="7435" max="7435" width="11" style="99" bestFit="1" customWidth="1"/>
    <col min="7436" max="7436" width="5.625" style="99" customWidth="1"/>
    <col min="7437" max="7437" width="11" style="99" bestFit="1" customWidth="1"/>
    <col min="7438" max="7438" width="5.625" style="99" customWidth="1"/>
    <col min="7439" max="7439" width="11" style="99" bestFit="1" customWidth="1"/>
    <col min="7440" max="7440" width="5.625" style="99" customWidth="1"/>
    <col min="7441" max="7441" width="11" style="99" bestFit="1" customWidth="1"/>
    <col min="7442" max="7442" width="5.625" style="99" customWidth="1"/>
    <col min="7443" max="7443" width="11" style="99" bestFit="1" customWidth="1"/>
    <col min="7444" max="7444" width="5.625" style="99" customWidth="1"/>
    <col min="7445" max="7445" width="11" style="99" bestFit="1" customWidth="1"/>
    <col min="7446" max="7446" width="5.625" style="99" customWidth="1"/>
    <col min="7447" max="7447" width="11" style="99" bestFit="1" customWidth="1"/>
    <col min="7448" max="7448" width="5.625" style="99" customWidth="1"/>
    <col min="7449" max="7449" width="12.625" style="99" customWidth="1"/>
    <col min="7450" max="7450" width="5.625" style="99" customWidth="1"/>
    <col min="7451" max="7451" width="11" style="99" bestFit="1" customWidth="1"/>
    <col min="7452" max="7452" width="5.625" style="99" customWidth="1"/>
    <col min="7453" max="7681" width="9" style="99"/>
    <col min="7682" max="7682" width="13.625" style="99" customWidth="1"/>
    <col min="7683" max="7683" width="12.625" style="99" customWidth="1"/>
    <col min="7684" max="7684" width="5.625" style="99" customWidth="1"/>
    <col min="7685" max="7685" width="11" style="99" bestFit="1" customWidth="1"/>
    <col min="7686" max="7686" width="5.625" style="99" customWidth="1"/>
    <col min="7687" max="7687" width="11" style="99" bestFit="1" customWidth="1"/>
    <col min="7688" max="7688" width="5.625" style="99" customWidth="1"/>
    <col min="7689" max="7689" width="11" style="99" bestFit="1" customWidth="1"/>
    <col min="7690" max="7690" width="5.625" style="99" customWidth="1"/>
    <col min="7691" max="7691" width="11" style="99" bestFit="1" customWidth="1"/>
    <col min="7692" max="7692" width="5.625" style="99" customWidth="1"/>
    <col min="7693" max="7693" width="11" style="99" bestFit="1" customWidth="1"/>
    <col min="7694" max="7694" width="5.625" style="99" customWidth="1"/>
    <col min="7695" max="7695" width="11" style="99" bestFit="1" customWidth="1"/>
    <col min="7696" max="7696" width="5.625" style="99" customWidth="1"/>
    <col min="7697" max="7697" width="11" style="99" bestFit="1" customWidth="1"/>
    <col min="7698" max="7698" width="5.625" style="99" customWidth="1"/>
    <col min="7699" max="7699" width="11" style="99" bestFit="1" customWidth="1"/>
    <col min="7700" max="7700" width="5.625" style="99" customWidth="1"/>
    <col min="7701" max="7701" width="11" style="99" bestFit="1" customWidth="1"/>
    <col min="7702" max="7702" width="5.625" style="99" customWidth="1"/>
    <col min="7703" max="7703" width="11" style="99" bestFit="1" customWidth="1"/>
    <col min="7704" max="7704" width="5.625" style="99" customWidth="1"/>
    <col min="7705" max="7705" width="12.625" style="99" customWidth="1"/>
    <col min="7706" max="7706" width="5.625" style="99" customWidth="1"/>
    <col min="7707" max="7707" width="11" style="99" bestFit="1" customWidth="1"/>
    <col min="7708" max="7708" width="5.625" style="99" customWidth="1"/>
    <col min="7709" max="7937" width="9" style="99"/>
    <col min="7938" max="7938" width="13.625" style="99" customWidth="1"/>
    <col min="7939" max="7939" width="12.625" style="99" customWidth="1"/>
    <col min="7940" max="7940" width="5.625" style="99" customWidth="1"/>
    <col min="7941" max="7941" width="11" style="99" bestFit="1" customWidth="1"/>
    <col min="7942" max="7942" width="5.625" style="99" customWidth="1"/>
    <col min="7943" max="7943" width="11" style="99" bestFit="1" customWidth="1"/>
    <col min="7944" max="7944" width="5.625" style="99" customWidth="1"/>
    <col min="7945" max="7945" width="11" style="99" bestFit="1" customWidth="1"/>
    <col min="7946" max="7946" width="5.625" style="99" customWidth="1"/>
    <col min="7947" max="7947" width="11" style="99" bestFit="1" customWidth="1"/>
    <col min="7948" max="7948" width="5.625" style="99" customWidth="1"/>
    <col min="7949" max="7949" width="11" style="99" bestFit="1" customWidth="1"/>
    <col min="7950" max="7950" width="5.625" style="99" customWidth="1"/>
    <col min="7951" max="7951" width="11" style="99" bestFit="1" customWidth="1"/>
    <col min="7952" max="7952" width="5.625" style="99" customWidth="1"/>
    <col min="7953" max="7953" width="11" style="99" bestFit="1" customWidth="1"/>
    <col min="7954" max="7954" width="5.625" style="99" customWidth="1"/>
    <col min="7955" max="7955" width="11" style="99" bestFit="1" customWidth="1"/>
    <col min="7956" max="7956" width="5.625" style="99" customWidth="1"/>
    <col min="7957" max="7957" width="11" style="99" bestFit="1" customWidth="1"/>
    <col min="7958" max="7958" width="5.625" style="99" customWidth="1"/>
    <col min="7959" max="7959" width="11" style="99" bestFit="1" customWidth="1"/>
    <col min="7960" max="7960" width="5.625" style="99" customWidth="1"/>
    <col min="7961" max="7961" width="12.625" style="99" customWidth="1"/>
    <col min="7962" max="7962" width="5.625" style="99" customWidth="1"/>
    <col min="7963" max="7963" width="11" style="99" bestFit="1" customWidth="1"/>
    <col min="7964" max="7964" width="5.625" style="99" customWidth="1"/>
    <col min="7965" max="8193" width="9" style="99"/>
    <col min="8194" max="8194" width="13.625" style="99" customWidth="1"/>
    <col min="8195" max="8195" width="12.625" style="99" customWidth="1"/>
    <col min="8196" max="8196" width="5.625" style="99" customWidth="1"/>
    <col min="8197" max="8197" width="11" style="99" bestFit="1" customWidth="1"/>
    <col min="8198" max="8198" width="5.625" style="99" customWidth="1"/>
    <col min="8199" max="8199" width="11" style="99" bestFit="1" customWidth="1"/>
    <col min="8200" max="8200" width="5.625" style="99" customWidth="1"/>
    <col min="8201" max="8201" width="11" style="99" bestFit="1" customWidth="1"/>
    <col min="8202" max="8202" width="5.625" style="99" customWidth="1"/>
    <col min="8203" max="8203" width="11" style="99" bestFit="1" customWidth="1"/>
    <col min="8204" max="8204" width="5.625" style="99" customWidth="1"/>
    <col min="8205" max="8205" width="11" style="99" bestFit="1" customWidth="1"/>
    <col min="8206" max="8206" width="5.625" style="99" customWidth="1"/>
    <col min="8207" max="8207" width="11" style="99" bestFit="1" customWidth="1"/>
    <col min="8208" max="8208" width="5.625" style="99" customWidth="1"/>
    <col min="8209" max="8209" width="11" style="99" bestFit="1" customWidth="1"/>
    <col min="8210" max="8210" width="5.625" style="99" customWidth="1"/>
    <col min="8211" max="8211" width="11" style="99" bestFit="1" customWidth="1"/>
    <col min="8212" max="8212" width="5.625" style="99" customWidth="1"/>
    <col min="8213" max="8213" width="11" style="99" bestFit="1" customWidth="1"/>
    <col min="8214" max="8214" width="5.625" style="99" customWidth="1"/>
    <col min="8215" max="8215" width="11" style="99" bestFit="1" customWidth="1"/>
    <col min="8216" max="8216" width="5.625" style="99" customWidth="1"/>
    <col min="8217" max="8217" width="12.625" style="99" customWidth="1"/>
    <col min="8218" max="8218" width="5.625" style="99" customWidth="1"/>
    <col min="8219" max="8219" width="11" style="99" bestFit="1" customWidth="1"/>
    <col min="8220" max="8220" width="5.625" style="99" customWidth="1"/>
    <col min="8221" max="8449" width="9" style="99"/>
    <col min="8450" max="8450" width="13.625" style="99" customWidth="1"/>
    <col min="8451" max="8451" width="12.625" style="99" customWidth="1"/>
    <col min="8452" max="8452" width="5.625" style="99" customWidth="1"/>
    <col min="8453" max="8453" width="11" style="99" bestFit="1" customWidth="1"/>
    <col min="8454" max="8454" width="5.625" style="99" customWidth="1"/>
    <col min="8455" max="8455" width="11" style="99" bestFit="1" customWidth="1"/>
    <col min="8456" max="8456" width="5.625" style="99" customWidth="1"/>
    <col min="8457" max="8457" width="11" style="99" bestFit="1" customWidth="1"/>
    <col min="8458" max="8458" width="5.625" style="99" customWidth="1"/>
    <col min="8459" max="8459" width="11" style="99" bestFit="1" customWidth="1"/>
    <col min="8460" max="8460" width="5.625" style="99" customWidth="1"/>
    <col min="8461" max="8461" width="11" style="99" bestFit="1" customWidth="1"/>
    <col min="8462" max="8462" width="5.625" style="99" customWidth="1"/>
    <col min="8463" max="8463" width="11" style="99" bestFit="1" customWidth="1"/>
    <col min="8464" max="8464" width="5.625" style="99" customWidth="1"/>
    <col min="8465" max="8465" width="11" style="99" bestFit="1" customWidth="1"/>
    <col min="8466" max="8466" width="5.625" style="99" customWidth="1"/>
    <col min="8467" max="8467" width="11" style="99" bestFit="1" customWidth="1"/>
    <col min="8468" max="8468" width="5.625" style="99" customWidth="1"/>
    <col min="8469" max="8469" width="11" style="99" bestFit="1" customWidth="1"/>
    <col min="8470" max="8470" width="5.625" style="99" customWidth="1"/>
    <col min="8471" max="8471" width="11" style="99" bestFit="1" customWidth="1"/>
    <col min="8472" max="8472" width="5.625" style="99" customWidth="1"/>
    <col min="8473" max="8473" width="12.625" style="99" customWidth="1"/>
    <col min="8474" max="8474" width="5.625" style="99" customWidth="1"/>
    <col min="8475" max="8475" width="11" style="99" bestFit="1" customWidth="1"/>
    <col min="8476" max="8476" width="5.625" style="99" customWidth="1"/>
    <col min="8477" max="8705" width="9" style="99"/>
    <col min="8706" max="8706" width="13.625" style="99" customWidth="1"/>
    <col min="8707" max="8707" width="12.625" style="99" customWidth="1"/>
    <col min="8708" max="8708" width="5.625" style="99" customWidth="1"/>
    <col min="8709" max="8709" width="11" style="99" bestFit="1" customWidth="1"/>
    <col min="8710" max="8710" width="5.625" style="99" customWidth="1"/>
    <col min="8711" max="8711" width="11" style="99" bestFit="1" customWidth="1"/>
    <col min="8712" max="8712" width="5.625" style="99" customWidth="1"/>
    <col min="8713" max="8713" width="11" style="99" bestFit="1" customWidth="1"/>
    <col min="8714" max="8714" width="5.625" style="99" customWidth="1"/>
    <col min="8715" max="8715" width="11" style="99" bestFit="1" customWidth="1"/>
    <col min="8716" max="8716" width="5.625" style="99" customWidth="1"/>
    <col min="8717" max="8717" width="11" style="99" bestFit="1" customWidth="1"/>
    <col min="8718" max="8718" width="5.625" style="99" customWidth="1"/>
    <col min="8719" max="8719" width="11" style="99" bestFit="1" customWidth="1"/>
    <col min="8720" max="8720" width="5.625" style="99" customWidth="1"/>
    <col min="8721" max="8721" width="11" style="99" bestFit="1" customWidth="1"/>
    <col min="8722" max="8722" width="5.625" style="99" customWidth="1"/>
    <col min="8723" max="8723" width="11" style="99" bestFit="1" customWidth="1"/>
    <col min="8724" max="8724" width="5.625" style="99" customWidth="1"/>
    <col min="8725" max="8725" width="11" style="99" bestFit="1" customWidth="1"/>
    <col min="8726" max="8726" width="5.625" style="99" customWidth="1"/>
    <col min="8727" max="8727" width="11" style="99" bestFit="1" customWidth="1"/>
    <col min="8728" max="8728" width="5.625" style="99" customWidth="1"/>
    <col min="8729" max="8729" width="12.625" style="99" customWidth="1"/>
    <col min="8730" max="8730" width="5.625" style="99" customWidth="1"/>
    <col min="8731" max="8731" width="11" style="99" bestFit="1" customWidth="1"/>
    <col min="8732" max="8732" width="5.625" style="99" customWidth="1"/>
    <col min="8733" max="8961" width="9" style="99"/>
    <col min="8962" max="8962" width="13.625" style="99" customWidth="1"/>
    <col min="8963" max="8963" width="12.625" style="99" customWidth="1"/>
    <col min="8964" max="8964" width="5.625" style="99" customWidth="1"/>
    <col min="8965" max="8965" width="11" style="99" bestFit="1" customWidth="1"/>
    <col min="8966" max="8966" width="5.625" style="99" customWidth="1"/>
    <col min="8967" max="8967" width="11" style="99" bestFit="1" customWidth="1"/>
    <col min="8968" max="8968" width="5.625" style="99" customWidth="1"/>
    <col min="8969" max="8969" width="11" style="99" bestFit="1" customWidth="1"/>
    <col min="8970" max="8970" width="5.625" style="99" customWidth="1"/>
    <col min="8971" max="8971" width="11" style="99" bestFit="1" customWidth="1"/>
    <col min="8972" max="8972" width="5.625" style="99" customWidth="1"/>
    <col min="8973" max="8973" width="11" style="99" bestFit="1" customWidth="1"/>
    <col min="8974" max="8974" width="5.625" style="99" customWidth="1"/>
    <col min="8975" max="8975" width="11" style="99" bestFit="1" customWidth="1"/>
    <col min="8976" max="8976" width="5.625" style="99" customWidth="1"/>
    <col min="8977" max="8977" width="11" style="99" bestFit="1" customWidth="1"/>
    <col min="8978" max="8978" width="5.625" style="99" customWidth="1"/>
    <col min="8979" max="8979" width="11" style="99" bestFit="1" customWidth="1"/>
    <col min="8980" max="8980" width="5.625" style="99" customWidth="1"/>
    <col min="8981" max="8981" width="11" style="99" bestFit="1" customWidth="1"/>
    <col min="8982" max="8982" width="5.625" style="99" customWidth="1"/>
    <col min="8983" max="8983" width="11" style="99" bestFit="1" customWidth="1"/>
    <col min="8984" max="8984" width="5.625" style="99" customWidth="1"/>
    <col min="8985" max="8985" width="12.625" style="99" customWidth="1"/>
    <col min="8986" max="8986" width="5.625" style="99" customWidth="1"/>
    <col min="8987" max="8987" width="11" style="99" bestFit="1" customWidth="1"/>
    <col min="8988" max="8988" width="5.625" style="99" customWidth="1"/>
    <col min="8989" max="9217" width="9" style="99"/>
    <col min="9218" max="9218" width="13.625" style="99" customWidth="1"/>
    <col min="9219" max="9219" width="12.625" style="99" customWidth="1"/>
    <col min="9220" max="9220" width="5.625" style="99" customWidth="1"/>
    <col min="9221" max="9221" width="11" style="99" bestFit="1" customWidth="1"/>
    <col min="9222" max="9222" width="5.625" style="99" customWidth="1"/>
    <col min="9223" max="9223" width="11" style="99" bestFit="1" customWidth="1"/>
    <col min="9224" max="9224" width="5.625" style="99" customWidth="1"/>
    <col min="9225" max="9225" width="11" style="99" bestFit="1" customWidth="1"/>
    <col min="9226" max="9226" width="5.625" style="99" customWidth="1"/>
    <col min="9227" max="9227" width="11" style="99" bestFit="1" customWidth="1"/>
    <col min="9228" max="9228" width="5.625" style="99" customWidth="1"/>
    <col min="9229" max="9229" width="11" style="99" bestFit="1" customWidth="1"/>
    <col min="9230" max="9230" width="5.625" style="99" customWidth="1"/>
    <col min="9231" max="9231" width="11" style="99" bestFit="1" customWidth="1"/>
    <col min="9232" max="9232" width="5.625" style="99" customWidth="1"/>
    <col min="9233" max="9233" width="11" style="99" bestFit="1" customWidth="1"/>
    <col min="9234" max="9234" width="5.625" style="99" customWidth="1"/>
    <col min="9235" max="9235" width="11" style="99" bestFit="1" customWidth="1"/>
    <col min="9236" max="9236" width="5.625" style="99" customWidth="1"/>
    <col min="9237" max="9237" width="11" style="99" bestFit="1" customWidth="1"/>
    <col min="9238" max="9238" width="5.625" style="99" customWidth="1"/>
    <col min="9239" max="9239" width="11" style="99" bestFit="1" customWidth="1"/>
    <col min="9240" max="9240" width="5.625" style="99" customWidth="1"/>
    <col min="9241" max="9241" width="12.625" style="99" customWidth="1"/>
    <col min="9242" max="9242" width="5.625" style="99" customWidth="1"/>
    <col min="9243" max="9243" width="11" style="99" bestFit="1" customWidth="1"/>
    <col min="9244" max="9244" width="5.625" style="99" customWidth="1"/>
    <col min="9245" max="9473" width="9" style="99"/>
    <col min="9474" max="9474" width="13.625" style="99" customWidth="1"/>
    <col min="9475" max="9475" width="12.625" style="99" customWidth="1"/>
    <col min="9476" max="9476" width="5.625" style="99" customWidth="1"/>
    <col min="9477" max="9477" width="11" style="99" bestFit="1" customWidth="1"/>
    <col min="9478" max="9478" width="5.625" style="99" customWidth="1"/>
    <col min="9479" max="9479" width="11" style="99" bestFit="1" customWidth="1"/>
    <col min="9480" max="9480" width="5.625" style="99" customWidth="1"/>
    <col min="9481" max="9481" width="11" style="99" bestFit="1" customWidth="1"/>
    <col min="9482" max="9482" width="5.625" style="99" customWidth="1"/>
    <col min="9483" max="9483" width="11" style="99" bestFit="1" customWidth="1"/>
    <col min="9484" max="9484" width="5.625" style="99" customWidth="1"/>
    <col min="9485" max="9485" width="11" style="99" bestFit="1" customWidth="1"/>
    <col min="9486" max="9486" width="5.625" style="99" customWidth="1"/>
    <col min="9487" max="9487" width="11" style="99" bestFit="1" customWidth="1"/>
    <col min="9488" max="9488" width="5.625" style="99" customWidth="1"/>
    <col min="9489" max="9489" width="11" style="99" bestFit="1" customWidth="1"/>
    <col min="9490" max="9490" width="5.625" style="99" customWidth="1"/>
    <col min="9491" max="9491" width="11" style="99" bestFit="1" customWidth="1"/>
    <col min="9492" max="9492" width="5.625" style="99" customWidth="1"/>
    <col min="9493" max="9493" width="11" style="99" bestFit="1" customWidth="1"/>
    <col min="9494" max="9494" width="5.625" style="99" customWidth="1"/>
    <col min="9495" max="9495" width="11" style="99" bestFit="1" customWidth="1"/>
    <col min="9496" max="9496" width="5.625" style="99" customWidth="1"/>
    <col min="9497" max="9497" width="12.625" style="99" customWidth="1"/>
    <col min="9498" max="9498" width="5.625" style="99" customWidth="1"/>
    <col min="9499" max="9499" width="11" style="99" bestFit="1" customWidth="1"/>
    <col min="9500" max="9500" width="5.625" style="99" customWidth="1"/>
    <col min="9501" max="9729" width="9" style="99"/>
    <col min="9730" max="9730" width="13.625" style="99" customWidth="1"/>
    <col min="9731" max="9731" width="12.625" style="99" customWidth="1"/>
    <col min="9732" max="9732" width="5.625" style="99" customWidth="1"/>
    <col min="9733" max="9733" width="11" style="99" bestFit="1" customWidth="1"/>
    <col min="9734" max="9734" width="5.625" style="99" customWidth="1"/>
    <col min="9735" max="9735" width="11" style="99" bestFit="1" customWidth="1"/>
    <col min="9736" max="9736" width="5.625" style="99" customWidth="1"/>
    <col min="9737" max="9737" width="11" style="99" bestFit="1" customWidth="1"/>
    <col min="9738" max="9738" width="5.625" style="99" customWidth="1"/>
    <col min="9739" max="9739" width="11" style="99" bestFit="1" customWidth="1"/>
    <col min="9740" max="9740" width="5.625" style="99" customWidth="1"/>
    <col min="9741" max="9741" width="11" style="99" bestFit="1" customWidth="1"/>
    <col min="9742" max="9742" width="5.625" style="99" customWidth="1"/>
    <col min="9743" max="9743" width="11" style="99" bestFit="1" customWidth="1"/>
    <col min="9744" max="9744" width="5.625" style="99" customWidth="1"/>
    <col min="9745" max="9745" width="11" style="99" bestFit="1" customWidth="1"/>
    <col min="9746" max="9746" width="5.625" style="99" customWidth="1"/>
    <col min="9747" max="9747" width="11" style="99" bestFit="1" customWidth="1"/>
    <col min="9748" max="9748" width="5.625" style="99" customWidth="1"/>
    <col min="9749" max="9749" width="11" style="99" bestFit="1" customWidth="1"/>
    <col min="9750" max="9750" width="5.625" style="99" customWidth="1"/>
    <col min="9751" max="9751" width="11" style="99" bestFit="1" customWidth="1"/>
    <col min="9752" max="9752" width="5.625" style="99" customWidth="1"/>
    <col min="9753" max="9753" width="12.625" style="99" customWidth="1"/>
    <col min="9754" max="9754" width="5.625" style="99" customWidth="1"/>
    <col min="9755" max="9755" width="11" style="99" bestFit="1" customWidth="1"/>
    <col min="9756" max="9756" width="5.625" style="99" customWidth="1"/>
    <col min="9757" max="9985" width="9" style="99"/>
    <col min="9986" max="9986" width="13.625" style="99" customWidth="1"/>
    <col min="9987" max="9987" width="12.625" style="99" customWidth="1"/>
    <col min="9988" max="9988" width="5.625" style="99" customWidth="1"/>
    <col min="9989" max="9989" width="11" style="99" bestFit="1" customWidth="1"/>
    <col min="9990" max="9990" width="5.625" style="99" customWidth="1"/>
    <col min="9991" max="9991" width="11" style="99" bestFit="1" customWidth="1"/>
    <col min="9992" max="9992" width="5.625" style="99" customWidth="1"/>
    <col min="9993" max="9993" width="11" style="99" bestFit="1" customWidth="1"/>
    <col min="9994" max="9994" width="5.625" style="99" customWidth="1"/>
    <col min="9995" max="9995" width="11" style="99" bestFit="1" customWidth="1"/>
    <col min="9996" max="9996" width="5.625" style="99" customWidth="1"/>
    <col min="9997" max="9997" width="11" style="99" bestFit="1" customWidth="1"/>
    <col min="9998" max="9998" width="5.625" style="99" customWidth="1"/>
    <col min="9999" max="9999" width="11" style="99" bestFit="1" customWidth="1"/>
    <col min="10000" max="10000" width="5.625" style="99" customWidth="1"/>
    <col min="10001" max="10001" width="11" style="99" bestFit="1" customWidth="1"/>
    <col min="10002" max="10002" width="5.625" style="99" customWidth="1"/>
    <col min="10003" max="10003" width="11" style="99" bestFit="1" customWidth="1"/>
    <col min="10004" max="10004" width="5.625" style="99" customWidth="1"/>
    <col min="10005" max="10005" width="11" style="99" bestFit="1" customWidth="1"/>
    <col min="10006" max="10006" width="5.625" style="99" customWidth="1"/>
    <col min="10007" max="10007" width="11" style="99" bestFit="1" customWidth="1"/>
    <col min="10008" max="10008" width="5.625" style="99" customWidth="1"/>
    <col min="10009" max="10009" width="12.625" style="99" customWidth="1"/>
    <col min="10010" max="10010" width="5.625" style="99" customWidth="1"/>
    <col min="10011" max="10011" width="11" style="99" bestFit="1" customWidth="1"/>
    <col min="10012" max="10012" width="5.625" style="99" customWidth="1"/>
    <col min="10013" max="10241" width="9" style="99"/>
    <col min="10242" max="10242" width="13.625" style="99" customWidth="1"/>
    <col min="10243" max="10243" width="12.625" style="99" customWidth="1"/>
    <col min="10244" max="10244" width="5.625" style="99" customWidth="1"/>
    <col min="10245" max="10245" width="11" style="99" bestFit="1" customWidth="1"/>
    <col min="10246" max="10246" width="5.625" style="99" customWidth="1"/>
    <col min="10247" max="10247" width="11" style="99" bestFit="1" customWidth="1"/>
    <col min="10248" max="10248" width="5.625" style="99" customWidth="1"/>
    <col min="10249" max="10249" width="11" style="99" bestFit="1" customWidth="1"/>
    <col min="10250" max="10250" width="5.625" style="99" customWidth="1"/>
    <col min="10251" max="10251" width="11" style="99" bestFit="1" customWidth="1"/>
    <col min="10252" max="10252" width="5.625" style="99" customWidth="1"/>
    <col min="10253" max="10253" width="11" style="99" bestFit="1" customWidth="1"/>
    <col min="10254" max="10254" width="5.625" style="99" customWidth="1"/>
    <col min="10255" max="10255" width="11" style="99" bestFit="1" customWidth="1"/>
    <col min="10256" max="10256" width="5.625" style="99" customWidth="1"/>
    <col min="10257" max="10257" width="11" style="99" bestFit="1" customWidth="1"/>
    <col min="10258" max="10258" width="5.625" style="99" customWidth="1"/>
    <col min="10259" max="10259" width="11" style="99" bestFit="1" customWidth="1"/>
    <col min="10260" max="10260" width="5.625" style="99" customWidth="1"/>
    <col min="10261" max="10261" width="11" style="99" bestFit="1" customWidth="1"/>
    <col min="10262" max="10262" width="5.625" style="99" customWidth="1"/>
    <col min="10263" max="10263" width="11" style="99" bestFit="1" customWidth="1"/>
    <col min="10264" max="10264" width="5.625" style="99" customWidth="1"/>
    <col min="10265" max="10265" width="12.625" style="99" customWidth="1"/>
    <col min="10266" max="10266" width="5.625" style="99" customWidth="1"/>
    <col min="10267" max="10267" width="11" style="99" bestFit="1" customWidth="1"/>
    <col min="10268" max="10268" width="5.625" style="99" customWidth="1"/>
    <col min="10269" max="10497" width="9" style="99"/>
    <col min="10498" max="10498" width="13.625" style="99" customWidth="1"/>
    <col min="10499" max="10499" width="12.625" style="99" customWidth="1"/>
    <col min="10500" max="10500" width="5.625" style="99" customWidth="1"/>
    <col min="10501" max="10501" width="11" style="99" bestFit="1" customWidth="1"/>
    <col min="10502" max="10502" width="5.625" style="99" customWidth="1"/>
    <col min="10503" max="10503" width="11" style="99" bestFit="1" customWidth="1"/>
    <col min="10504" max="10504" width="5.625" style="99" customWidth="1"/>
    <col min="10505" max="10505" width="11" style="99" bestFit="1" customWidth="1"/>
    <col min="10506" max="10506" width="5.625" style="99" customWidth="1"/>
    <col min="10507" max="10507" width="11" style="99" bestFit="1" customWidth="1"/>
    <col min="10508" max="10508" width="5.625" style="99" customWidth="1"/>
    <col min="10509" max="10509" width="11" style="99" bestFit="1" customWidth="1"/>
    <col min="10510" max="10510" width="5.625" style="99" customWidth="1"/>
    <col min="10511" max="10511" width="11" style="99" bestFit="1" customWidth="1"/>
    <col min="10512" max="10512" width="5.625" style="99" customWidth="1"/>
    <col min="10513" max="10513" width="11" style="99" bestFit="1" customWidth="1"/>
    <col min="10514" max="10514" width="5.625" style="99" customWidth="1"/>
    <col min="10515" max="10515" width="11" style="99" bestFit="1" customWidth="1"/>
    <col min="10516" max="10516" width="5.625" style="99" customWidth="1"/>
    <col min="10517" max="10517" width="11" style="99" bestFit="1" customWidth="1"/>
    <col min="10518" max="10518" width="5.625" style="99" customWidth="1"/>
    <col min="10519" max="10519" width="11" style="99" bestFit="1" customWidth="1"/>
    <col min="10520" max="10520" width="5.625" style="99" customWidth="1"/>
    <col min="10521" max="10521" width="12.625" style="99" customWidth="1"/>
    <col min="10522" max="10522" width="5.625" style="99" customWidth="1"/>
    <col min="10523" max="10523" width="11" style="99" bestFit="1" customWidth="1"/>
    <col min="10524" max="10524" width="5.625" style="99" customWidth="1"/>
    <col min="10525" max="10753" width="9" style="99"/>
    <col min="10754" max="10754" width="13.625" style="99" customWidth="1"/>
    <col min="10755" max="10755" width="12.625" style="99" customWidth="1"/>
    <col min="10756" max="10756" width="5.625" style="99" customWidth="1"/>
    <col min="10757" max="10757" width="11" style="99" bestFit="1" customWidth="1"/>
    <col min="10758" max="10758" width="5.625" style="99" customWidth="1"/>
    <col min="10759" max="10759" width="11" style="99" bestFit="1" customWidth="1"/>
    <col min="10760" max="10760" width="5.625" style="99" customWidth="1"/>
    <col min="10761" max="10761" width="11" style="99" bestFit="1" customWidth="1"/>
    <col min="10762" max="10762" width="5.625" style="99" customWidth="1"/>
    <col min="10763" max="10763" width="11" style="99" bestFit="1" customWidth="1"/>
    <col min="10764" max="10764" width="5.625" style="99" customWidth="1"/>
    <col min="10765" max="10765" width="11" style="99" bestFit="1" customWidth="1"/>
    <col min="10766" max="10766" width="5.625" style="99" customWidth="1"/>
    <col min="10767" max="10767" width="11" style="99" bestFit="1" customWidth="1"/>
    <col min="10768" max="10768" width="5.625" style="99" customWidth="1"/>
    <col min="10769" max="10769" width="11" style="99" bestFit="1" customWidth="1"/>
    <col min="10770" max="10770" width="5.625" style="99" customWidth="1"/>
    <col min="10771" max="10771" width="11" style="99" bestFit="1" customWidth="1"/>
    <col min="10772" max="10772" width="5.625" style="99" customWidth="1"/>
    <col min="10773" max="10773" width="11" style="99" bestFit="1" customWidth="1"/>
    <col min="10774" max="10774" width="5.625" style="99" customWidth="1"/>
    <col min="10775" max="10775" width="11" style="99" bestFit="1" customWidth="1"/>
    <col min="10776" max="10776" width="5.625" style="99" customWidth="1"/>
    <col min="10777" max="10777" width="12.625" style="99" customWidth="1"/>
    <col min="10778" max="10778" width="5.625" style="99" customWidth="1"/>
    <col min="10779" max="10779" width="11" style="99" bestFit="1" customWidth="1"/>
    <col min="10780" max="10780" width="5.625" style="99" customWidth="1"/>
    <col min="10781" max="11009" width="9" style="99"/>
    <col min="11010" max="11010" width="13.625" style="99" customWidth="1"/>
    <col min="11011" max="11011" width="12.625" style="99" customWidth="1"/>
    <col min="11012" max="11012" width="5.625" style="99" customWidth="1"/>
    <col min="11013" max="11013" width="11" style="99" bestFit="1" customWidth="1"/>
    <col min="11014" max="11014" width="5.625" style="99" customWidth="1"/>
    <col min="11015" max="11015" width="11" style="99" bestFit="1" customWidth="1"/>
    <col min="11016" max="11016" width="5.625" style="99" customWidth="1"/>
    <col min="11017" max="11017" width="11" style="99" bestFit="1" customWidth="1"/>
    <col min="11018" max="11018" width="5.625" style="99" customWidth="1"/>
    <col min="11019" max="11019" width="11" style="99" bestFit="1" customWidth="1"/>
    <col min="11020" max="11020" width="5.625" style="99" customWidth="1"/>
    <col min="11021" max="11021" width="11" style="99" bestFit="1" customWidth="1"/>
    <col min="11022" max="11022" width="5.625" style="99" customWidth="1"/>
    <col min="11023" max="11023" width="11" style="99" bestFit="1" customWidth="1"/>
    <col min="11024" max="11024" width="5.625" style="99" customWidth="1"/>
    <col min="11025" max="11025" width="11" style="99" bestFit="1" customWidth="1"/>
    <col min="11026" max="11026" width="5.625" style="99" customWidth="1"/>
    <col min="11027" max="11027" width="11" style="99" bestFit="1" customWidth="1"/>
    <col min="11028" max="11028" width="5.625" style="99" customWidth="1"/>
    <col min="11029" max="11029" width="11" style="99" bestFit="1" customWidth="1"/>
    <col min="11030" max="11030" width="5.625" style="99" customWidth="1"/>
    <col min="11031" max="11031" width="11" style="99" bestFit="1" customWidth="1"/>
    <col min="11032" max="11032" width="5.625" style="99" customWidth="1"/>
    <col min="11033" max="11033" width="12.625" style="99" customWidth="1"/>
    <col min="11034" max="11034" width="5.625" style="99" customWidth="1"/>
    <col min="11035" max="11035" width="11" style="99" bestFit="1" customWidth="1"/>
    <col min="11036" max="11036" width="5.625" style="99" customWidth="1"/>
    <col min="11037" max="11265" width="9" style="99"/>
    <col min="11266" max="11266" width="13.625" style="99" customWidth="1"/>
    <col min="11267" max="11267" width="12.625" style="99" customWidth="1"/>
    <col min="11268" max="11268" width="5.625" style="99" customWidth="1"/>
    <col min="11269" max="11269" width="11" style="99" bestFit="1" customWidth="1"/>
    <col min="11270" max="11270" width="5.625" style="99" customWidth="1"/>
    <col min="11271" max="11271" width="11" style="99" bestFit="1" customWidth="1"/>
    <col min="11272" max="11272" width="5.625" style="99" customWidth="1"/>
    <col min="11273" max="11273" width="11" style="99" bestFit="1" customWidth="1"/>
    <col min="11274" max="11274" width="5.625" style="99" customWidth="1"/>
    <col min="11275" max="11275" width="11" style="99" bestFit="1" customWidth="1"/>
    <col min="11276" max="11276" width="5.625" style="99" customWidth="1"/>
    <col min="11277" max="11277" width="11" style="99" bestFit="1" customWidth="1"/>
    <col min="11278" max="11278" width="5.625" style="99" customWidth="1"/>
    <col min="11279" max="11279" width="11" style="99" bestFit="1" customWidth="1"/>
    <col min="11280" max="11280" width="5.625" style="99" customWidth="1"/>
    <col min="11281" max="11281" width="11" style="99" bestFit="1" customWidth="1"/>
    <col min="11282" max="11282" width="5.625" style="99" customWidth="1"/>
    <col min="11283" max="11283" width="11" style="99" bestFit="1" customWidth="1"/>
    <col min="11284" max="11284" width="5.625" style="99" customWidth="1"/>
    <col min="11285" max="11285" width="11" style="99" bestFit="1" customWidth="1"/>
    <col min="11286" max="11286" width="5.625" style="99" customWidth="1"/>
    <col min="11287" max="11287" width="11" style="99" bestFit="1" customWidth="1"/>
    <col min="11288" max="11288" width="5.625" style="99" customWidth="1"/>
    <col min="11289" max="11289" width="12.625" style="99" customWidth="1"/>
    <col min="11290" max="11290" width="5.625" style="99" customWidth="1"/>
    <col min="11291" max="11291" width="11" style="99" bestFit="1" customWidth="1"/>
    <col min="11292" max="11292" width="5.625" style="99" customWidth="1"/>
    <col min="11293" max="11521" width="9" style="99"/>
    <col min="11522" max="11522" width="13.625" style="99" customWidth="1"/>
    <col min="11523" max="11523" width="12.625" style="99" customWidth="1"/>
    <col min="11524" max="11524" width="5.625" style="99" customWidth="1"/>
    <col min="11525" max="11525" width="11" style="99" bestFit="1" customWidth="1"/>
    <col min="11526" max="11526" width="5.625" style="99" customWidth="1"/>
    <col min="11527" max="11527" width="11" style="99" bestFit="1" customWidth="1"/>
    <col min="11528" max="11528" width="5.625" style="99" customWidth="1"/>
    <col min="11529" max="11529" width="11" style="99" bestFit="1" customWidth="1"/>
    <col min="11530" max="11530" width="5.625" style="99" customWidth="1"/>
    <col min="11531" max="11531" width="11" style="99" bestFit="1" customWidth="1"/>
    <col min="11532" max="11532" width="5.625" style="99" customWidth="1"/>
    <col min="11533" max="11533" width="11" style="99" bestFit="1" customWidth="1"/>
    <col min="11534" max="11534" width="5.625" style="99" customWidth="1"/>
    <col min="11535" max="11535" width="11" style="99" bestFit="1" customWidth="1"/>
    <col min="11536" max="11536" width="5.625" style="99" customWidth="1"/>
    <col min="11537" max="11537" width="11" style="99" bestFit="1" customWidth="1"/>
    <col min="11538" max="11538" width="5.625" style="99" customWidth="1"/>
    <col min="11539" max="11539" width="11" style="99" bestFit="1" customWidth="1"/>
    <col min="11540" max="11540" width="5.625" style="99" customWidth="1"/>
    <col min="11541" max="11541" width="11" style="99" bestFit="1" customWidth="1"/>
    <col min="11542" max="11542" width="5.625" style="99" customWidth="1"/>
    <col min="11543" max="11543" width="11" style="99" bestFit="1" customWidth="1"/>
    <col min="11544" max="11544" width="5.625" style="99" customWidth="1"/>
    <col min="11545" max="11545" width="12.625" style="99" customWidth="1"/>
    <col min="11546" max="11546" width="5.625" style="99" customWidth="1"/>
    <col min="11547" max="11547" width="11" style="99" bestFit="1" customWidth="1"/>
    <col min="11548" max="11548" width="5.625" style="99" customWidth="1"/>
    <col min="11549" max="11777" width="9" style="99"/>
    <col min="11778" max="11778" width="13.625" style="99" customWidth="1"/>
    <col min="11779" max="11779" width="12.625" style="99" customWidth="1"/>
    <col min="11780" max="11780" width="5.625" style="99" customWidth="1"/>
    <col min="11781" max="11781" width="11" style="99" bestFit="1" customWidth="1"/>
    <col min="11782" max="11782" width="5.625" style="99" customWidth="1"/>
    <col min="11783" max="11783" width="11" style="99" bestFit="1" customWidth="1"/>
    <col min="11784" max="11784" width="5.625" style="99" customWidth="1"/>
    <col min="11785" max="11785" width="11" style="99" bestFit="1" customWidth="1"/>
    <col min="11786" max="11786" width="5.625" style="99" customWidth="1"/>
    <col min="11787" max="11787" width="11" style="99" bestFit="1" customWidth="1"/>
    <col min="11788" max="11788" width="5.625" style="99" customWidth="1"/>
    <col min="11789" max="11789" width="11" style="99" bestFit="1" customWidth="1"/>
    <col min="11790" max="11790" width="5.625" style="99" customWidth="1"/>
    <col min="11791" max="11791" width="11" style="99" bestFit="1" customWidth="1"/>
    <col min="11792" max="11792" width="5.625" style="99" customWidth="1"/>
    <col min="11793" max="11793" width="11" style="99" bestFit="1" customWidth="1"/>
    <col min="11794" max="11794" width="5.625" style="99" customWidth="1"/>
    <col min="11795" max="11795" width="11" style="99" bestFit="1" customWidth="1"/>
    <col min="11796" max="11796" width="5.625" style="99" customWidth="1"/>
    <col min="11797" max="11797" width="11" style="99" bestFit="1" customWidth="1"/>
    <col min="11798" max="11798" width="5.625" style="99" customWidth="1"/>
    <col min="11799" max="11799" width="11" style="99" bestFit="1" customWidth="1"/>
    <col min="11800" max="11800" width="5.625" style="99" customWidth="1"/>
    <col min="11801" max="11801" width="12.625" style="99" customWidth="1"/>
    <col min="11802" max="11802" width="5.625" style="99" customWidth="1"/>
    <col min="11803" max="11803" width="11" style="99" bestFit="1" customWidth="1"/>
    <col min="11804" max="11804" width="5.625" style="99" customWidth="1"/>
    <col min="11805" max="12033" width="9" style="99"/>
    <col min="12034" max="12034" width="13.625" style="99" customWidth="1"/>
    <col min="12035" max="12035" width="12.625" style="99" customWidth="1"/>
    <col min="12036" max="12036" width="5.625" style="99" customWidth="1"/>
    <col min="12037" max="12037" width="11" style="99" bestFit="1" customWidth="1"/>
    <col min="12038" max="12038" width="5.625" style="99" customWidth="1"/>
    <col min="12039" max="12039" width="11" style="99" bestFit="1" customWidth="1"/>
    <col min="12040" max="12040" width="5.625" style="99" customWidth="1"/>
    <col min="12041" max="12041" width="11" style="99" bestFit="1" customWidth="1"/>
    <col min="12042" max="12042" width="5.625" style="99" customWidth="1"/>
    <col min="12043" max="12043" width="11" style="99" bestFit="1" customWidth="1"/>
    <col min="12044" max="12044" width="5.625" style="99" customWidth="1"/>
    <col min="12045" max="12045" width="11" style="99" bestFit="1" customWidth="1"/>
    <col min="12046" max="12046" width="5.625" style="99" customWidth="1"/>
    <col min="12047" max="12047" width="11" style="99" bestFit="1" customWidth="1"/>
    <col min="12048" max="12048" width="5.625" style="99" customWidth="1"/>
    <col min="12049" max="12049" width="11" style="99" bestFit="1" customWidth="1"/>
    <col min="12050" max="12050" width="5.625" style="99" customWidth="1"/>
    <col min="12051" max="12051" width="11" style="99" bestFit="1" customWidth="1"/>
    <col min="12052" max="12052" width="5.625" style="99" customWidth="1"/>
    <col min="12053" max="12053" width="11" style="99" bestFit="1" customWidth="1"/>
    <col min="12054" max="12054" width="5.625" style="99" customWidth="1"/>
    <col min="12055" max="12055" width="11" style="99" bestFit="1" customWidth="1"/>
    <col min="12056" max="12056" width="5.625" style="99" customWidth="1"/>
    <col min="12057" max="12057" width="12.625" style="99" customWidth="1"/>
    <col min="12058" max="12058" width="5.625" style="99" customWidth="1"/>
    <col min="12059" max="12059" width="11" style="99" bestFit="1" customWidth="1"/>
    <col min="12060" max="12060" width="5.625" style="99" customWidth="1"/>
    <col min="12061" max="12289" width="9" style="99"/>
    <col min="12290" max="12290" width="13.625" style="99" customWidth="1"/>
    <col min="12291" max="12291" width="12.625" style="99" customWidth="1"/>
    <col min="12292" max="12292" width="5.625" style="99" customWidth="1"/>
    <col min="12293" max="12293" width="11" style="99" bestFit="1" customWidth="1"/>
    <col min="12294" max="12294" width="5.625" style="99" customWidth="1"/>
    <col min="12295" max="12295" width="11" style="99" bestFit="1" customWidth="1"/>
    <col min="12296" max="12296" width="5.625" style="99" customWidth="1"/>
    <col min="12297" max="12297" width="11" style="99" bestFit="1" customWidth="1"/>
    <col min="12298" max="12298" width="5.625" style="99" customWidth="1"/>
    <col min="12299" max="12299" width="11" style="99" bestFit="1" customWidth="1"/>
    <col min="12300" max="12300" width="5.625" style="99" customWidth="1"/>
    <col min="12301" max="12301" width="11" style="99" bestFit="1" customWidth="1"/>
    <col min="12302" max="12302" width="5.625" style="99" customWidth="1"/>
    <col min="12303" max="12303" width="11" style="99" bestFit="1" customWidth="1"/>
    <col min="12304" max="12304" width="5.625" style="99" customWidth="1"/>
    <col min="12305" max="12305" width="11" style="99" bestFit="1" customWidth="1"/>
    <col min="12306" max="12306" width="5.625" style="99" customWidth="1"/>
    <col min="12307" max="12307" width="11" style="99" bestFit="1" customWidth="1"/>
    <col min="12308" max="12308" width="5.625" style="99" customWidth="1"/>
    <col min="12309" max="12309" width="11" style="99" bestFit="1" customWidth="1"/>
    <col min="12310" max="12310" width="5.625" style="99" customWidth="1"/>
    <col min="12311" max="12311" width="11" style="99" bestFit="1" customWidth="1"/>
    <col min="12312" max="12312" width="5.625" style="99" customWidth="1"/>
    <col min="12313" max="12313" width="12.625" style="99" customWidth="1"/>
    <col min="12314" max="12314" width="5.625" style="99" customWidth="1"/>
    <col min="12315" max="12315" width="11" style="99" bestFit="1" customWidth="1"/>
    <col min="12316" max="12316" width="5.625" style="99" customWidth="1"/>
    <col min="12317" max="12545" width="9" style="99"/>
    <col min="12546" max="12546" width="13.625" style="99" customWidth="1"/>
    <col min="12547" max="12547" width="12.625" style="99" customWidth="1"/>
    <col min="12548" max="12548" width="5.625" style="99" customWidth="1"/>
    <col min="12549" max="12549" width="11" style="99" bestFit="1" customWidth="1"/>
    <col min="12550" max="12550" width="5.625" style="99" customWidth="1"/>
    <col min="12551" max="12551" width="11" style="99" bestFit="1" customWidth="1"/>
    <col min="12552" max="12552" width="5.625" style="99" customWidth="1"/>
    <col min="12553" max="12553" width="11" style="99" bestFit="1" customWidth="1"/>
    <col min="12554" max="12554" width="5.625" style="99" customWidth="1"/>
    <col min="12555" max="12555" width="11" style="99" bestFit="1" customWidth="1"/>
    <col min="12556" max="12556" width="5.625" style="99" customWidth="1"/>
    <col min="12557" max="12557" width="11" style="99" bestFit="1" customWidth="1"/>
    <col min="12558" max="12558" width="5.625" style="99" customWidth="1"/>
    <col min="12559" max="12559" width="11" style="99" bestFit="1" customWidth="1"/>
    <col min="12560" max="12560" width="5.625" style="99" customWidth="1"/>
    <col min="12561" max="12561" width="11" style="99" bestFit="1" customWidth="1"/>
    <col min="12562" max="12562" width="5.625" style="99" customWidth="1"/>
    <col min="12563" max="12563" width="11" style="99" bestFit="1" customWidth="1"/>
    <col min="12564" max="12564" width="5.625" style="99" customWidth="1"/>
    <col min="12565" max="12565" width="11" style="99" bestFit="1" customWidth="1"/>
    <col min="12566" max="12566" width="5.625" style="99" customWidth="1"/>
    <col min="12567" max="12567" width="11" style="99" bestFit="1" customWidth="1"/>
    <col min="12568" max="12568" width="5.625" style="99" customWidth="1"/>
    <col min="12569" max="12569" width="12.625" style="99" customWidth="1"/>
    <col min="12570" max="12570" width="5.625" style="99" customWidth="1"/>
    <col min="12571" max="12571" width="11" style="99" bestFit="1" customWidth="1"/>
    <col min="12572" max="12572" width="5.625" style="99" customWidth="1"/>
    <col min="12573" max="12801" width="9" style="99"/>
    <col min="12802" max="12802" width="13.625" style="99" customWidth="1"/>
    <col min="12803" max="12803" width="12.625" style="99" customWidth="1"/>
    <col min="12804" max="12804" width="5.625" style="99" customWidth="1"/>
    <col min="12805" max="12805" width="11" style="99" bestFit="1" customWidth="1"/>
    <col min="12806" max="12806" width="5.625" style="99" customWidth="1"/>
    <col min="12807" max="12807" width="11" style="99" bestFit="1" customWidth="1"/>
    <col min="12808" max="12808" width="5.625" style="99" customWidth="1"/>
    <col min="12809" max="12809" width="11" style="99" bestFit="1" customWidth="1"/>
    <col min="12810" max="12810" width="5.625" style="99" customWidth="1"/>
    <col min="12811" max="12811" width="11" style="99" bestFit="1" customWidth="1"/>
    <col min="12812" max="12812" width="5.625" style="99" customWidth="1"/>
    <col min="12813" max="12813" width="11" style="99" bestFit="1" customWidth="1"/>
    <col min="12814" max="12814" width="5.625" style="99" customWidth="1"/>
    <col min="12815" max="12815" width="11" style="99" bestFit="1" customWidth="1"/>
    <col min="12816" max="12816" width="5.625" style="99" customWidth="1"/>
    <col min="12817" max="12817" width="11" style="99" bestFit="1" customWidth="1"/>
    <col min="12818" max="12818" width="5.625" style="99" customWidth="1"/>
    <col min="12819" max="12819" width="11" style="99" bestFit="1" customWidth="1"/>
    <col min="12820" max="12820" width="5.625" style="99" customWidth="1"/>
    <col min="12821" max="12821" width="11" style="99" bestFit="1" customWidth="1"/>
    <col min="12822" max="12822" width="5.625" style="99" customWidth="1"/>
    <col min="12823" max="12823" width="11" style="99" bestFit="1" customWidth="1"/>
    <col min="12824" max="12824" width="5.625" style="99" customWidth="1"/>
    <col min="12825" max="12825" width="12.625" style="99" customWidth="1"/>
    <col min="12826" max="12826" width="5.625" style="99" customWidth="1"/>
    <col min="12827" max="12827" width="11" style="99" bestFit="1" customWidth="1"/>
    <col min="12828" max="12828" width="5.625" style="99" customWidth="1"/>
    <col min="12829" max="13057" width="9" style="99"/>
    <col min="13058" max="13058" width="13.625" style="99" customWidth="1"/>
    <col min="13059" max="13059" width="12.625" style="99" customWidth="1"/>
    <col min="13060" max="13060" width="5.625" style="99" customWidth="1"/>
    <col min="13061" max="13061" width="11" style="99" bestFit="1" customWidth="1"/>
    <col min="13062" max="13062" width="5.625" style="99" customWidth="1"/>
    <col min="13063" max="13063" width="11" style="99" bestFit="1" customWidth="1"/>
    <col min="13064" max="13064" width="5.625" style="99" customWidth="1"/>
    <col min="13065" max="13065" width="11" style="99" bestFit="1" customWidth="1"/>
    <col min="13066" max="13066" width="5.625" style="99" customWidth="1"/>
    <col min="13067" max="13067" width="11" style="99" bestFit="1" customWidth="1"/>
    <col min="13068" max="13068" width="5.625" style="99" customWidth="1"/>
    <col min="13069" max="13069" width="11" style="99" bestFit="1" customWidth="1"/>
    <col min="13070" max="13070" width="5.625" style="99" customWidth="1"/>
    <col min="13071" max="13071" width="11" style="99" bestFit="1" customWidth="1"/>
    <col min="13072" max="13072" width="5.625" style="99" customWidth="1"/>
    <col min="13073" max="13073" width="11" style="99" bestFit="1" customWidth="1"/>
    <col min="13074" max="13074" width="5.625" style="99" customWidth="1"/>
    <col min="13075" max="13075" width="11" style="99" bestFit="1" customWidth="1"/>
    <col min="13076" max="13076" width="5.625" style="99" customWidth="1"/>
    <col min="13077" max="13077" width="11" style="99" bestFit="1" customWidth="1"/>
    <col min="13078" max="13078" width="5.625" style="99" customWidth="1"/>
    <col min="13079" max="13079" width="11" style="99" bestFit="1" customWidth="1"/>
    <col min="13080" max="13080" width="5.625" style="99" customWidth="1"/>
    <col min="13081" max="13081" width="12.625" style="99" customWidth="1"/>
    <col min="13082" max="13082" width="5.625" style="99" customWidth="1"/>
    <col min="13083" max="13083" width="11" style="99" bestFit="1" customWidth="1"/>
    <col min="13084" max="13084" width="5.625" style="99" customWidth="1"/>
    <col min="13085" max="13313" width="9" style="99"/>
    <col min="13314" max="13314" width="13.625" style="99" customWidth="1"/>
    <col min="13315" max="13315" width="12.625" style="99" customWidth="1"/>
    <col min="13316" max="13316" width="5.625" style="99" customWidth="1"/>
    <col min="13317" max="13317" width="11" style="99" bestFit="1" customWidth="1"/>
    <col min="13318" max="13318" width="5.625" style="99" customWidth="1"/>
    <col min="13319" max="13319" width="11" style="99" bestFit="1" customWidth="1"/>
    <col min="13320" max="13320" width="5.625" style="99" customWidth="1"/>
    <col min="13321" max="13321" width="11" style="99" bestFit="1" customWidth="1"/>
    <col min="13322" max="13322" width="5.625" style="99" customWidth="1"/>
    <col min="13323" max="13323" width="11" style="99" bestFit="1" customWidth="1"/>
    <col min="13324" max="13324" width="5.625" style="99" customWidth="1"/>
    <col min="13325" max="13325" width="11" style="99" bestFit="1" customWidth="1"/>
    <col min="13326" max="13326" width="5.625" style="99" customWidth="1"/>
    <col min="13327" max="13327" width="11" style="99" bestFit="1" customWidth="1"/>
    <col min="13328" max="13328" width="5.625" style="99" customWidth="1"/>
    <col min="13329" max="13329" width="11" style="99" bestFit="1" customWidth="1"/>
    <col min="13330" max="13330" width="5.625" style="99" customWidth="1"/>
    <col min="13331" max="13331" width="11" style="99" bestFit="1" customWidth="1"/>
    <col min="13332" max="13332" width="5.625" style="99" customWidth="1"/>
    <col min="13333" max="13333" width="11" style="99" bestFit="1" customWidth="1"/>
    <col min="13334" max="13334" width="5.625" style="99" customWidth="1"/>
    <col min="13335" max="13335" width="11" style="99" bestFit="1" customWidth="1"/>
    <col min="13336" max="13336" width="5.625" style="99" customWidth="1"/>
    <col min="13337" max="13337" width="12.625" style="99" customWidth="1"/>
    <col min="13338" max="13338" width="5.625" style="99" customWidth="1"/>
    <col min="13339" max="13339" width="11" style="99" bestFit="1" customWidth="1"/>
    <col min="13340" max="13340" width="5.625" style="99" customWidth="1"/>
    <col min="13341" max="13569" width="9" style="99"/>
    <col min="13570" max="13570" width="13.625" style="99" customWidth="1"/>
    <col min="13571" max="13571" width="12.625" style="99" customWidth="1"/>
    <col min="13572" max="13572" width="5.625" style="99" customWidth="1"/>
    <col min="13573" max="13573" width="11" style="99" bestFit="1" customWidth="1"/>
    <col min="13574" max="13574" width="5.625" style="99" customWidth="1"/>
    <col min="13575" max="13575" width="11" style="99" bestFit="1" customWidth="1"/>
    <col min="13576" max="13576" width="5.625" style="99" customWidth="1"/>
    <col min="13577" max="13577" width="11" style="99" bestFit="1" customWidth="1"/>
    <col min="13578" max="13578" width="5.625" style="99" customWidth="1"/>
    <col min="13579" max="13579" width="11" style="99" bestFit="1" customWidth="1"/>
    <col min="13580" max="13580" width="5.625" style="99" customWidth="1"/>
    <col min="13581" max="13581" width="11" style="99" bestFit="1" customWidth="1"/>
    <col min="13582" max="13582" width="5.625" style="99" customWidth="1"/>
    <col min="13583" max="13583" width="11" style="99" bestFit="1" customWidth="1"/>
    <col min="13584" max="13584" width="5.625" style="99" customWidth="1"/>
    <col min="13585" max="13585" width="11" style="99" bestFit="1" customWidth="1"/>
    <col min="13586" max="13586" width="5.625" style="99" customWidth="1"/>
    <col min="13587" max="13587" width="11" style="99" bestFit="1" customWidth="1"/>
    <col min="13588" max="13588" width="5.625" style="99" customWidth="1"/>
    <col min="13589" max="13589" width="11" style="99" bestFit="1" customWidth="1"/>
    <col min="13590" max="13590" width="5.625" style="99" customWidth="1"/>
    <col min="13591" max="13591" width="11" style="99" bestFit="1" customWidth="1"/>
    <col min="13592" max="13592" width="5.625" style="99" customWidth="1"/>
    <col min="13593" max="13593" width="12.625" style="99" customWidth="1"/>
    <col min="13594" max="13594" width="5.625" style="99" customWidth="1"/>
    <col min="13595" max="13595" width="11" style="99" bestFit="1" customWidth="1"/>
    <col min="13596" max="13596" width="5.625" style="99" customWidth="1"/>
    <col min="13597" max="13825" width="9" style="99"/>
    <col min="13826" max="13826" width="13.625" style="99" customWidth="1"/>
    <col min="13827" max="13827" width="12.625" style="99" customWidth="1"/>
    <col min="13828" max="13828" width="5.625" style="99" customWidth="1"/>
    <col min="13829" max="13829" width="11" style="99" bestFit="1" customWidth="1"/>
    <col min="13830" max="13830" width="5.625" style="99" customWidth="1"/>
    <col min="13831" max="13831" width="11" style="99" bestFit="1" customWidth="1"/>
    <col min="13832" max="13832" width="5.625" style="99" customWidth="1"/>
    <col min="13833" max="13833" width="11" style="99" bestFit="1" customWidth="1"/>
    <col min="13834" max="13834" width="5.625" style="99" customWidth="1"/>
    <col min="13835" max="13835" width="11" style="99" bestFit="1" customWidth="1"/>
    <col min="13836" max="13836" width="5.625" style="99" customWidth="1"/>
    <col min="13837" max="13837" width="11" style="99" bestFit="1" customWidth="1"/>
    <col min="13838" max="13838" width="5.625" style="99" customWidth="1"/>
    <col min="13839" max="13839" width="11" style="99" bestFit="1" customWidth="1"/>
    <col min="13840" max="13840" width="5.625" style="99" customWidth="1"/>
    <col min="13841" max="13841" width="11" style="99" bestFit="1" customWidth="1"/>
    <col min="13842" max="13842" width="5.625" style="99" customWidth="1"/>
    <col min="13843" max="13843" width="11" style="99" bestFit="1" customWidth="1"/>
    <col min="13844" max="13844" width="5.625" style="99" customWidth="1"/>
    <col min="13845" max="13845" width="11" style="99" bestFit="1" customWidth="1"/>
    <col min="13846" max="13846" width="5.625" style="99" customWidth="1"/>
    <col min="13847" max="13847" width="11" style="99" bestFit="1" customWidth="1"/>
    <col min="13848" max="13848" width="5.625" style="99" customWidth="1"/>
    <col min="13849" max="13849" width="12.625" style="99" customWidth="1"/>
    <col min="13850" max="13850" width="5.625" style="99" customWidth="1"/>
    <col min="13851" max="13851" width="11" style="99" bestFit="1" customWidth="1"/>
    <col min="13852" max="13852" width="5.625" style="99" customWidth="1"/>
    <col min="13853" max="14081" width="9" style="99"/>
    <col min="14082" max="14082" width="13.625" style="99" customWidth="1"/>
    <col min="14083" max="14083" width="12.625" style="99" customWidth="1"/>
    <col min="14084" max="14084" width="5.625" style="99" customWidth="1"/>
    <col min="14085" max="14085" width="11" style="99" bestFit="1" customWidth="1"/>
    <col min="14086" max="14086" width="5.625" style="99" customWidth="1"/>
    <col min="14087" max="14087" width="11" style="99" bestFit="1" customWidth="1"/>
    <col min="14088" max="14088" width="5.625" style="99" customWidth="1"/>
    <col min="14089" max="14089" width="11" style="99" bestFit="1" customWidth="1"/>
    <col min="14090" max="14090" width="5.625" style="99" customWidth="1"/>
    <col min="14091" max="14091" width="11" style="99" bestFit="1" customWidth="1"/>
    <col min="14092" max="14092" width="5.625" style="99" customWidth="1"/>
    <col min="14093" max="14093" width="11" style="99" bestFit="1" customWidth="1"/>
    <col min="14094" max="14094" width="5.625" style="99" customWidth="1"/>
    <col min="14095" max="14095" width="11" style="99" bestFit="1" customWidth="1"/>
    <col min="14096" max="14096" width="5.625" style="99" customWidth="1"/>
    <col min="14097" max="14097" width="11" style="99" bestFit="1" customWidth="1"/>
    <col min="14098" max="14098" width="5.625" style="99" customWidth="1"/>
    <col min="14099" max="14099" width="11" style="99" bestFit="1" customWidth="1"/>
    <col min="14100" max="14100" width="5.625" style="99" customWidth="1"/>
    <col min="14101" max="14101" width="11" style="99" bestFit="1" customWidth="1"/>
    <col min="14102" max="14102" width="5.625" style="99" customWidth="1"/>
    <col min="14103" max="14103" width="11" style="99" bestFit="1" customWidth="1"/>
    <col min="14104" max="14104" width="5.625" style="99" customWidth="1"/>
    <col min="14105" max="14105" width="12.625" style="99" customWidth="1"/>
    <col min="14106" max="14106" width="5.625" style="99" customWidth="1"/>
    <col min="14107" max="14107" width="11" style="99" bestFit="1" customWidth="1"/>
    <col min="14108" max="14108" width="5.625" style="99" customWidth="1"/>
    <col min="14109" max="14337" width="9" style="99"/>
    <col min="14338" max="14338" width="13.625" style="99" customWidth="1"/>
    <col min="14339" max="14339" width="12.625" style="99" customWidth="1"/>
    <col min="14340" max="14340" width="5.625" style="99" customWidth="1"/>
    <col min="14341" max="14341" width="11" style="99" bestFit="1" customWidth="1"/>
    <col min="14342" max="14342" width="5.625" style="99" customWidth="1"/>
    <col min="14343" max="14343" width="11" style="99" bestFit="1" customWidth="1"/>
    <col min="14344" max="14344" width="5.625" style="99" customWidth="1"/>
    <col min="14345" max="14345" width="11" style="99" bestFit="1" customWidth="1"/>
    <col min="14346" max="14346" width="5.625" style="99" customWidth="1"/>
    <col min="14347" max="14347" width="11" style="99" bestFit="1" customWidth="1"/>
    <col min="14348" max="14348" width="5.625" style="99" customWidth="1"/>
    <col min="14349" max="14349" width="11" style="99" bestFit="1" customWidth="1"/>
    <col min="14350" max="14350" width="5.625" style="99" customWidth="1"/>
    <col min="14351" max="14351" width="11" style="99" bestFit="1" customWidth="1"/>
    <col min="14352" max="14352" width="5.625" style="99" customWidth="1"/>
    <col min="14353" max="14353" width="11" style="99" bestFit="1" customWidth="1"/>
    <col min="14354" max="14354" width="5.625" style="99" customWidth="1"/>
    <col min="14355" max="14355" width="11" style="99" bestFit="1" customWidth="1"/>
    <col min="14356" max="14356" width="5.625" style="99" customWidth="1"/>
    <col min="14357" max="14357" width="11" style="99" bestFit="1" customWidth="1"/>
    <col min="14358" max="14358" width="5.625" style="99" customWidth="1"/>
    <col min="14359" max="14359" width="11" style="99" bestFit="1" customWidth="1"/>
    <col min="14360" max="14360" width="5.625" style="99" customWidth="1"/>
    <col min="14361" max="14361" width="12.625" style="99" customWidth="1"/>
    <col min="14362" max="14362" width="5.625" style="99" customWidth="1"/>
    <col min="14363" max="14363" width="11" style="99" bestFit="1" customWidth="1"/>
    <col min="14364" max="14364" width="5.625" style="99" customWidth="1"/>
    <col min="14365" max="14593" width="9" style="99"/>
    <col min="14594" max="14594" width="13.625" style="99" customWidth="1"/>
    <col min="14595" max="14595" width="12.625" style="99" customWidth="1"/>
    <col min="14596" max="14596" width="5.625" style="99" customWidth="1"/>
    <col min="14597" max="14597" width="11" style="99" bestFit="1" customWidth="1"/>
    <col min="14598" max="14598" width="5.625" style="99" customWidth="1"/>
    <col min="14599" max="14599" width="11" style="99" bestFit="1" customWidth="1"/>
    <col min="14600" max="14600" width="5.625" style="99" customWidth="1"/>
    <col min="14601" max="14601" width="11" style="99" bestFit="1" customWidth="1"/>
    <col min="14602" max="14602" width="5.625" style="99" customWidth="1"/>
    <col min="14603" max="14603" width="11" style="99" bestFit="1" customWidth="1"/>
    <col min="14604" max="14604" width="5.625" style="99" customWidth="1"/>
    <col min="14605" max="14605" width="11" style="99" bestFit="1" customWidth="1"/>
    <col min="14606" max="14606" width="5.625" style="99" customWidth="1"/>
    <col min="14607" max="14607" width="11" style="99" bestFit="1" customWidth="1"/>
    <col min="14608" max="14608" width="5.625" style="99" customWidth="1"/>
    <col min="14609" max="14609" width="11" style="99" bestFit="1" customWidth="1"/>
    <col min="14610" max="14610" width="5.625" style="99" customWidth="1"/>
    <col min="14611" max="14611" width="11" style="99" bestFit="1" customWidth="1"/>
    <col min="14612" max="14612" width="5.625" style="99" customWidth="1"/>
    <col min="14613" max="14613" width="11" style="99" bestFit="1" customWidth="1"/>
    <col min="14614" max="14614" width="5.625" style="99" customWidth="1"/>
    <col min="14615" max="14615" width="11" style="99" bestFit="1" customWidth="1"/>
    <col min="14616" max="14616" width="5.625" style="99" customWidth="1"/>
    <col min="14617" max="14617" width="12.625" style="99" customWidth="1"/>
    <col min="14618" max="14618" width="5.625" style="99" customWidth="1"/>
    <col min="14619" max="14619" width="11" style="99" bestFit="1" customWidth="1"/>
    <col min="14620" max="14620" width="5.625" style="99" customWidth="1"/>
    <col min="14621" max="14849" width="9" style="99"/>
    <col min="14850" max="14850" width="13.625" style="99" customWidth="1"/>
    <col min="14851" max="14851" width="12.625" style="99" customWidth="1"/>
    <col min="14852" max="14852" width="5.625" style="99" customWidth="1"/>
    <col min="14853" max="14853" width="11" style="99" bestFit="1" customWidth="1"/>
    <col min="14854" max="14854" width="5.625" style="99" customWidth="1"/>
    <col min="14855" max="14855" width="11" style="99" bestFit="1" customWidth="1"/>
    <col min="14856" max="14856" width="5.625" style="99" customWidth="1"/>
    <col min="14857" max="14857" width="11" style="99" bestFit="1" customWidth="1"/>
    <col min="14858" max="14858" width="5.625" style="99" customWidth="1"/>
    <col min="14859" max="14859" width="11" style="99" bestFit="1" customWidth="1"/>
    <col min="14860" max="14860" width="5.625" style="99" customWidth="1"/>
    <col min="14861" max="14861" width="11" style="99" bestFit="1" customWidth="1"/>
    <col min="14862" max="14862" width="5.625" style="99" customWidth="1"/>
    <col min="14863" max="14863" width="11" style="99" bestFit="1" customWidth="1"/>
    <col min="14864" max="14864" width="5.625" style="99" customWidth="1"/>
    <col min="14865" max="14865" width="11" style="99" bestFit="1" customWidth="1"/>
    <col min="14866" max="14866" width="5.625" style="99" customWidth="1"/>
    <col min="14867" max="14867" width="11" style="99" bestFit="1" customWidth="1"/>
    <col min="14868" max="14868" width="5.625" style="99" customWidth="1"/>
    <col min="14869" max="14869" width="11" style="99" bestFit="1" customWidth="1"/>
    <col min="14870" max="14870" width="5.625" style="99" customWidth="1"/>
    <col min="14871" max="14871" width="11" style="99" bestFit="1" customWidth="1"/>
    <col min="14872" max="14872" width="5.625" style="99" customWidth="1"/>
    <col min="14873" max="14873" width="12.625" style="99" customWidth="1"/>
    <col min="14874" max="14874" width="5.625" style="99" customWidth="1"/>
    <col min="14875" max="14875" width="11" style="99" bestFit="1" customWidth="1"/>
    <col min="14876" max="14876" width="5.625" style="99" customWidth="1"/>
    <col min="14877" max="15105" width="9" style="99"/>
    <col min="15106" max="15106" width="13.625" style="99" customWidth="1"/>
    <col min="15107" max="15107" width="12.625" style="99" customWidth="1"/>
    <col min="15108" max="15108" width="5.625" style="99" customWidth="1"/>
    <col min="15109" max="15109" width="11" style="99" bestFit="1" customWidth="1"/>
    <col min="15110" max="15110" width="5.625" style="99" customWidth="1"/>
    <col min="15111" max="15111" width="11" style="99" bestFit="1" customWidth="1"/>
    <col min="15112" max="15112" width="5.625" style="99" customWidth="1"/>
    <col min="15113" max="15113" width="11" style="99" bestFit="1" customWidth="1"/>
    <col min="15114" max="15114" width="5.625" style="99" customWidth="1"/>
    <col min="15115" max="15115" width="11" style="99" bestFit="1" customWidth="1"/>
    <col min="15116" max="15116" width="5.625" style="99" customWidth="1"/>
    <col min="15117" max="15117" width="11" style="99" bestFit="1" customWidth="1"/>
    <col min="15118" max="15118" width="5.625" style="99" customWidth="1"/>
    <col min="15119" max="15119" width="11" style="99" bestFit="1" customWidth="1"/>
    <col min="15120" max="15120" width="5.625" style="99" customWidth="1"/>
    <col min="15121" max="15121" width="11" style="99" bestFit="1" customWidth="1"/>
    <col min="15122" max="15122" width="5.625" style="99" customWidth="1"/>
    <col min="15123" max="15123" width="11" style="99" bestFit="1" customWidth="1"/>
    <col min="15124" max="15124" width="5.625" style="99" customWidth="1"/>
    <col min="15125" max="15125" width="11" style="99" bestFit="1" customWidth="1"/>
    <col min="15126" max="15126" width="5.625" style="99" customWidth="1"/>
    <col min="15127" max="15127" width="11" style="99" bestFit="1" customWidth="1"/>
    <col min="15128" max="15128" width="5.625" style="99" customWidth="1"/>
    <col min="15129" max="15129" width="12.625" style="99" customWidth="1"/>
    <col min="15130" max="15130" width="5.625" style="99" customWidth="1"/>
    <col min="15131" max="15131" width="11" style="99" bestFit="1" customWidth="1"/>
    <col min="15132" max="15132" width="5.625" style="99" customWidth="1"/>
    <col min="15133" max="15361" width="9" style="99"/>
    <col min="15362" max="15362" width="13.625" style="99" customWidth="1"/>
    <col min="15363" max="15363" width="12.625" style="99" customWidth="1"/>
    <col min="15364" max="15364" width="5.625" style="99" customWidth="1"/>
    <col min="15365" max="15365" width="11" style="99" bestFit="1" customWidth="1"/>
    <col min="15366" max="15366" width="5.625" style="99" customWidth="1"/>
    <col min="15367" max="15367" width="11" style="99" bestFit="1" customWidth="1"/>
    <col min="15368" max="15368" width="5.625" style="99" customWidth="1"/>
    <col min="15369" max="15369" width="11" style="99" bestFit="1" customWidth="1"/>
    <col min="15370" max="15370" width="5.625" style="99" customWidth="1"/>
    <col min="15371" max="15371" width="11" style="99" bestFit="1" customWidth="1"/>
    <col min="15372" max="15372" width="5.625" style="99" customWidth="1"/>
    <col min="15373" max="15373" width="11" style="99" bestFit="1" customWidth="1"/>
    <col min="15374" max="15374" width="5.625" style="99" customWidth="1"/>
    <col min="15375" max="15375" width="11" style="99" bestFit="1" customWidth="1"/>
    <col min="15376" max="15376" width="5.625" style="99" customWidth="1"/>
    <col min="15377" max="15377" width="11" style="99" bestFit="1" customWidth="1"/>
    <col min="15378" max="15378" width="5.625" style="99" customWidth="1"/>
    <col min="15379" max="15379" width="11" style="99" bestFit="1" customWidth="1"/>
    <col min="15380" max="15380" width="5.625" style="99" customWidth="1"/>
    <col min="15381" max="15381" width="11" style="99" bestFit="1" customWidth="1"/>
    <col min="15382" max="15382" width="5.625" style="99" customWidth="1"/>
    <col min="15383" max="15383" width="11" style="99" bestFit="1" customWidth="1"/>
    <col min="15384" max="15384" width="5.625" style="99" customWidth="1"/>
    <col min="15385" max="15385" width="12.625" style="99" customWidth="1"/>
    <col min="15386" max="15386" width="5.625" style="99" customWidth="1"/>
    <col min="15387" max="15387" width="11" style="99" bestFit="1" customWidth="1"/>
    <col min="15388" max="15388" width="5.625" style="99" customWidth="1"/>
    <col min="15389" max="15617" width="9" style="99"/>
    <col min="15618" max="15618" width="13.625" style="99" customWidth="1"/>
    <col min="15619" max="15619" width="12.625" style="99" customWidth="1"/>
    <col min="15620" max="15620" width="5.625" style="99" customWidth="1"/>
    <col min="15621" max="15621" width="11" style="99" bestFit="1" customWidth="1"/>
    <col min="15622" max="15622" width="5.625" style="99" customWidth="1"/>
    <col min="15623" max="15623" width="11" style="99" bestFit="1" customWidth="1"/>
    <col min="15624" max="15624" width="5.625" style="99" customWidth="1"/>
    <col min="15625" max="15625" width="11" style="99" bestFit="1" customWidth="1"/>
    <col min="15626" max="15626" width="5.625" style="99" customWidth="1"/>
    <col min="15627" max="15627" width="11" style="99" bestFit="1" customWidth="1"/>
    <col min="15628" max="15628" width="5.625" style="99" customWidth="1"/>
    <col min="15629" max="15629" width="11" style="99" bestFit="1" customWidth="1"/>
    <col min="15630" max="15630" width="5.625" style="99" customWidth="1"/>
    <col min="15631" max="15631" width="11" style="99" bestFit="1" customWidth="1"/>
    <col min="15632" max="15632" width="5.625" style="99" customWidth="1"/>
    <col min="15633" max="15633" width="11" style="99" bestFit="1" customWidth="1"/>
    <col min="15634" max="15634" width="5.625" style="99" customWidth="1"/>
    <col min="15635" max="15635" width="11" style="99" bestFit="1" customWidth="1"/>
    <col min="15636" max="15636" width="5.625" style="99" customWidth="1"/>
    <col min="15637" max="15637" width="11" style="99" bestFit="1" customWidth="1"/>
    <col min="15638" max="15638" width="5.625" style="99" customWidth="1"/>
    <col min="15639" max="15639" width="11" style="99" bestFit="1" customWidth="1"/>
    <col min="15640" max="15640" width="5.625" style="99" customWidth="1"/>
    <col min="15641" max="15641" width="12.625" style="99" customWidth="1"/>
    <col min="15642" max="15642" width="5.625" style="99" customWidth="1"/>
    <col min="15643" max="15643" width="11" style="99" bestFit="1" customWidth="1"/>
    <col min="15644" max="15644" width="5.625" style="99" customWidth="1"/>
    <col min="15645" max="15873" width="9" style="99"/>
    <col min="15874" max="15874" width="13.625" style="99" customWidth="1"/>
    <col min="15875" max="15875" width="12.625" style="99" customWidth="1"/>
    <col min="15876" max="15876" width="5.625" style="99" customWidth="1"/>
    <col min="15877" max="15877" width="11" style="99" bestFit="1" customWidth="1"/>
    <col min="15878" max="15878" width="5.625" style="99" customWidth="1"/>
    <col min="15879" max="15879" width="11" style="99" bestFit="1" customWidth="1"/>
    <col min="15880" max="15880" width="5.625" style="99" customWidth="1"/>
    <col min="15881" max="15881" width="11" style="99" bestFit="1" customWidth="1"/>
    <col min="15882" max="15882" width="5.625" style="99" customWidth="1"/>
    <col min="15883" max="15883" width="11" style="99" bestFit="1" customWidth="1"/>
    <col min="15884" max="15884" width="5.625" style="99" customWidth="1"/>
    <col min="15885" max="15885" width="11" style="99" bestFit="1" customWidth="1"/>
    <col min="15886" max="15886" width="5.625" style="99" customWidth="1"/>
    <col min="15887" max="15887" width="11" style="99" bestFit="1" customWidth="1"/>
    <col min="15888" max="15888" width="5.625" style="99" customWidth="1"/>
    <col min="15889" max="15889" width="11" style="99" bestFit="1" customWidth="1"/>
    <col min="15890" max="15890" width="5.625" style="99" customWidth="1"/>
    <col min="15891" max="15891" width="11" style="99" bestFit="1" customWidth="1"/>
    <col min="15892" max="15892" width="5.625" style="99" customWidth="1"/>
    <col min="15893" max="15893" width="11" style="99" bestFit="1" customWidth="1"/>
    <col min="15894" max="15894" width="5.625" style="99" customWidth="1"/>
    <col min="15895" max="15895" width="11" style="99" bestFit="1" customWidth="1"/>
    <col min="15896" max="15896" width="5.625" style="99" customWidth="1"/>
    <col min="15897" max="15897" width="12.625" style="99" customWidth="1"/>
    <col min="15898" max="15898" width="5.625" style="99" customWidth="1"/>
    <col min="15899" max="15899" width="11" style="99" bestFit="1" customWidth="1"/>
    <col min="15900" max="15900" width="5.625" style="99" customWidth="1"/>
    <col min="15901" max="16129" width="9" style="99"/>
    <col min="16130" max="16130" width="13.625" style="99" customWidth="1"/>
    <col min="16131" max="16131" width="12.625" style="99" customWidth="1"/>
    <col min="16132" max="16132" width="5.625" style="99" customWidth="1"/>
    <col min="16133" max="16133" width="11" style="99" bestFit="1" customWidth="1"/>
    <col min="16134" max="16134" width="5.625" style="99" customWidth="1"/>
    <col min="16135" max="16135" width="11" style="99" bestFit="1" customWidth="1"/>
    <col min="16136" max="16136" width="5.625" style="99" customWidth="1"/>
    <col min="16137" max="16137" width="11" style="99" bestFit="1" customWidth="1"/>
    <col min="16138" max="16138" width="5.625" style="99" customWidth="1"/>
    <col min="16139" max="16139" width="11" style="99" bestFit="1" customWidth="1"/>
    <col min="16140" max="16140" width="5.625" style="99" customWidth="1"/>
    <col min="16141" max="16141" width="11" style="99" bestFit="1" customWidth="1"/>
    <col min="16142" max="16142" width="5.625" style="99" customWidth="1"/>
    <col min="16143" max="16143" width="11" style="99" bestFit="1" customWidth="1"/>
    <col min="16144" max="16144" width="5.625" style="99" customWidth="1"/>
    <col min="16145" max="16145" width="11" style="99" bestFit="1" customWidth="1"/>
    <col min="16146" max="16146" width="5.625" style="99" customWidth="1"/>
    <col min="16147" max="16147" width="11" style="99" bestFit="1" customWidth="1"/>
    <col min="16148" max="16148" width="5.625" style="99" customWidth="1"/>
    <col min="16149" max="16149" width="11" style="99" bestFit="1" customWidth="1"/>
    <col min="16150" max="16150" width="5.625" style="99" customWidth="1"/>
    <col min="16151" max="16151" width="11" style="99" bestFit="1" customWidth="1"/>
    <col min="16152" max="16152" width="5.625" style="99" customWidth="1"/>
    <col min="16153" max="16153" width="12.625" style="99" customWidth="1"/>
    <col min="16154" max="16154" width="5.625" style="99" customWidth="1"/>
    <col min="16155" max="16155" width="11" style="99" bestFit="1" customWidth="1"/>
    <col min="16156" max="16156" width="5.625" style="99" customWidth="1"/>
    <col min="16157" max="16384" width="9" style="99"/>
  </cols>
  <sheetData>
    <row r="1" spans="1:28">
      <c r="A1" s="99" t="s">
        <v>225</v>
      </c>
      <c r="B1" s="98" t="s">
        <v>226</v>
      </c>
    </row>
    <row r="2" spans="1:28" ht="30.75" customHeight="1">
      <c r="B2" s="230" t="s">
        <v>92</v>
      </c>
      <c r="C2" s="224" t="s">
        <v>94</v>
      </c>
      <c r="D2" s="224"/>
      <c r="E2" s="223" t="s">
        <v>112</v>
      </c>
      <c r="F2" s="224" t="s">
        <v>112</v>
      </c>
      <c r="G2" s="223" t="s">
        <v>113</v>
      </c>
      <c r="H2" s="224" t="s">
        <v>113</v>
      </c>
      <c r="I2" s="223" t="s">
        <v>114</v>
      </c>
      <c r="J2" s="224" t="s">
        <v>114</v>
      </c>
      <c r="K2" s="223" t="s">
        <v>115</v>
      </c>
      <c r="L2" s="224" t="s">
        <v>115</v>
      </c>
      <c r="M2" s="223" t="s">
        <v>116</v>
      </c>
      <c r="N2" s="224" t="s">
        <v>116</v>
      </c>
      <c r="O2" s="223" t="s">
        <v>227</v>
      </c>
      <c r="P2" s="227" t="s">
        <v>117</v>
      </c>
      <c r="Q2" s="225" t="s">
        <v>118</v>
      </c>
      <c r="R2" s="226"/>
      <c r="S2" s="223" t="s">
        <v>119</v>
      </c>
      <c r="T2" s="227"/>
      <c r="U2" s="225" t="s">
        <v>120</v>
      </c>
      <c r="V2" s="226"/>
      <c r="W2" s="223" t="s">
        <v>121</v>
      </c>
      <c r="X2" s="227"/>
      <c r="Y2" s="223" t="s">
        <v>122</v>
      </c>
      <c r="Z2" s="227"/>
      <c r="AA2" s="223" t="s">
        <v>93</v>
      </c>
      <c r="AB2" s="227"/>
    </row>
    <row r="3" spans="1:28" ht="56.25" customHeight="1" thickBot="1">
      <c r="B3" s="231"/>
      <c r="C3" s="103" t="s">
        <v>110</v>
      </c>
      <c r="D3" s="104" t="s">
        <v>123</v>
      </c>
      <c r="E3" s="103" t="s">
        <v>110</v>
      </c>
      <c r="F3" s="104" t="s">
        <v>123</v>
      </c>
      <c r="G3" s="103" t="s">
        <v>110</v>
      </c>
      <c r="H3" s="104" t="s">
        <v>123</v>
      </c>
      <c r="I3" s="103" t="s">
        <v>110</v>
      </c>
      <c r="J3" s="104" t="s">
        <v>123</v>
      </c>
      <c r="K3" s="103" t="s">
        <v>110</v>
      </c>
      <c r="L3" s="104" t="s">
        <v>123</v>
      </c>
      <c r="M3" s="103" t="s">
        <v>110</v>
      </c>
      <c r="N3" s="104" t="s">
        <v>123</v>
      </c>
      <c r="O3" s="103" t="s">
        <v>110</v>
      </c>
      <c r="P3" s="104" t="s">
        <v>123</v>
      </c>
      <c r="Q3" s="103" t="s">
        <v>110</v>
      </c>
      <c r="R3" s="104" t="s">
        <v>123</v>
      </c>
      <c r="S3" s="103" t="s">
        <v>110</v>
      </c>
      <c r="T3" s="104" t="s">
        <v>123</v>
      </c>
      <c r="U3" s="103" t="s">
        <v>110</v>
      </c>
      <c r="V3" s="104" t="s">
        <v>123</v>
      </c>
      <c r="W3" s="103" t="s">
        <v>110</v>
      </c>
      <c r="X3" s="104" t="s">
        <v>123</v>
      </c>
      <c r="Y3" s="103" t="s">
        <v>110</v>
      </c>
      <c r="Z3" s="104" t="s">
        <v>123</v>
      </c>
      <c r="AA3" s="103" t="s">
        <v>110</v>
      </c>
      <c r="AB3" s="104" t="s">
        <v>123</v>
      </c>
    </row>
    <row r="4" spans="1:28" ht="14.25" thickBot="1">
      <c r="B4" s="126" t="s">
        <v>95</v>
      </c>
      <c r="C4" s="73" t="s">
        <v>0</v>
      </c>
      <c r="D4" s="74">
        <v>97.15096719932717</v>
      </c>
      <c r="E4" s="75" t="s">
        <v>0</v>
      </c>
      <c r="F4" s="74">
        <v>95.824603412152058</v>
      </c>
      <c r="G4" s="75" t="s">
        <v>0</v>
      </c>
      <c r="H4" s="74">
        <v>98.575566400825295</v>
      </c>
      <c r="I4" s="75" t="s">
        <v>0</v>
      </c>
      <c r="J4" s="74">
        <v>96.688998179917135</v>
      </c>
      <c r="K4" s="75" t="s">
        <v>0</v>
      </c>
      <c r="L4" s="74">
        <v>97.269597562423328</v>
      </c>
      <c r="M4" s="75" t="s">
        <v>0</v>
      </c>
      <c r="N4" s="74">
        <v>96.500715762684905</v>
      </c>
      <c r="O4" s="75" t="s">
        <v>0</v>
      </c>
      <c r="P4" s="74">
        <v>95.851329397313464</v>
      </c>
      <c r="Q4" s="75" t="s">
        <v>0</v>
      </c>
      <c r="R4" s="74">
        <v>95.997858936879808</v>
      </c>
      <c r="S4" s="75" t="s">
        <v>0</v>
      </c>
      <c r="T4" s="74">
        <v>97.983193277310917</v>
      </c>
      <c r="U4" s="75" t="s">
        <v>0</v>
      </c>
      <c r="V4" s="74">
        <v>98.116493843162672</v>
      </c>
      <c r="W4" s="75" t="s">
        <v>0</v>
      </c>
      <c r="X4" s="74">
        <v>98.283369619829173</v>
      </c>
      <c r="Y4" s="75" t="s">
        <v>0</v>
      </c>
      <c r="Z4" s="74">
        <v>97.095427427475229</v>
      </c>
      <c r="AA4" s="75" t="s">
        <v>0</v>
      </c>
      <c r="AB4" s="74">
        <v>97.718492008621737</v>
      </c>
    </row>
    <row r="5" spans="1:28">
      <c r="B5" s="127" t="s">
        <v>96</v>
      </c>
      <c r="C5" s="76" t="s">
        <v>5</v>
      </c>
      <c r="D5" s="77">
        <v>76.074401860046507</v>
      </c>
      <c r="E5" s="78" t="s">
        <v>5</v>
      </c>
      <c r="F5" s="77">
        <v>38.207913110938712</v>
      </c>
      <c r="G5" s="78" t="s">
        <v>5</v>
      </c>
      <c r="H5" s="77">
        <v>92.775510204081641</v>
      </c>
      <c r="I5" s="78" t="s">
        <v>5</v>
      </c>
      <c r="J5" s="77">
        <v>51.875756353368295</v>
      </c>
      <c r="K5" s="78" t="s">
        <v>5</v>
      </c>
      <c r="L5" s="77">
        <v>53.89048991354467</v>
      </c>
      <c r="M5" s="78" t="s">
        <v>6</v>
      </c>
      <c r="N5" s="77">
        <v>72.73060029282577</v>
      </c>
      <c r="O5" s="78" t="s">
        <v>5</v>
      </c>
      <c r="P5" s="77">
        <v>87.341772151898738</v>
      </c>
      <c r="Q5" s="78" t="s">
        <v>5</v>
      </c>
      <c r="R5" s="77">
        <v>89.09012505390254</v>
      </c>
      <c r="S5" s="78" t="s">
        <v>5</v>
      </c>
      <c r="T5" s="77">
        <v>83.979974968710891</v>
      </c>
      <c r="U5" s="78" t="s">
        <v>5</v>
      </c>
      <c r="V5" s="77">
        <v>93.4487021013597</v>
      </c>
      <c r="W5" s="78" t="s">
        <v>5</v>
      </c>
      <c r="X5" s="77">
        <v>91.99475065616798</v>
      </c>
      <c r="Y5" s="78" t="s">
        <v>5</v>
      </c>
      <c r="Z5" s="77">
        <v>75.039142974866095</v>
      </c>
      <c r="AA5" s="78" t="s">
        <v>5</v>
      </c>
      <c r="AB5" s="77">
        <v>86.560934891485815</v>
      </c>
    </row>
    <row r="6" spans="1:28">
      <c r="B6" s="128" t="s">
        <v>97</v>
      </c>
      <c r="C6" s="79" t="s">
        <v>6</v>
      </c>
      <c r="D6" s="80">
        <v>66.221495108677502</v>
      </c>
      <c r="E6" s="81"/>
      <c r="F6" s="82"/>
      <c r="G6" s="83" t="s">
        <v>6</v>
      </c>
      <c r="H6" s="80">
        <v>82.746748278500377</v>
      </c>
      <c r="I6" s="83" t="s">
        <v>6</v>
      </c>
      <c r="J6" s="80">
        <v>38.975099242150847</v>
      </c>
      <c r="K6" s="83" t="s">
        <v>6</v>
      </c>
      <c r="L6" s="80">
        <v>46.210448859455482</v>
      </c>
      <c r="M6" s="83" t="s">
        <v>5</v>
      </c>
      <c r="N6" s="80">
        <v>72.068403908794792</v>
      </c>
      <c r="O6" s="83" t="s">
        <v>6</v>
      </c>
      <c r="P6" s="80">
        <v>83.655600145932141</v>
      </c>
      <c r="Q6" s="83" t="s">
        <v>6</v>
      </c>
      <c r="R6" s="80">
        <v>88.388537402307406</v>
      </c>
      <c r="S6" s="83" t="s">
        <v>7</v>
      </c>
      <c r="T6" s="80">
        <v>68.813559322033896</v>
      </c>
      <c r="U6" s="83" t="s">
        <v>7</v>
      </c>
      <c r="V6" s="80">
        <v>86.760280842527578</v>
      </c>
      <c r="W6" s="83" t="s">
        <v>6</v>
      </c>
      <c r="X6" s="80">
        <v>87.0264064293915</v>
      </c>
      <c r="Y6" s="83" t="s">
        <v>6</v>
      </c>
      <c r="Z6" s="80">
        <v>65.598824393828068</v>
      </c>
      <c r="AA6" s="83" t="s">
        <v>6</v>
      </c>
      <c r="AB6" s="80">
        <v>72.427682167704134</v>
      </c>
    </row>
    <row r="7" spans="1:28">
      <c r="B7" s="128" t="s">
        <v>98</v>
      </c>
      <c r="C7" s="79" t="s">
        <v>7</v>
      </c>
      <c r="D7" s="80">
        <v>59.699393513228436</v>
      </c>
      <c r="E7" s="81"/>
      <c r="F7" s="82"/>
      <c r="G7" s="83" t="s">
        <v>11</v>
      </c>
      <c r="H7" s="84">
        <v>79.676440849342768</v>
      </c>
      <c r="I7" s="81"/>
      <c r="J7" s="82"/>
      <c r="K7" s="83" t="s">
        <v>8</v>
      </c>
      <c r="L7" s="80">
        <v>30.971659919028337</v>
      </c>
      <c r="M7" s="83" t="s">
        <v>7</v>
      </c>
      <c r="N7" s="80">
        <v>56.91439322671684</v>
      </c>
      <c r="O7" s="83" t="s">
        <v>7</v>
      </c>
      <c r="P7" s="80">
        <v>76.263537906137174</v>
      </c>
      <c r="Q7" s="83" t="s">
        <v>7</v>
      </c>
      <c r="R7" s="80">
        <v>82.007575757575751</v>
      </c>
      <c r="S7" s="83" t="s">
        <v>6</v>
      </c>
      <c r="T7" s="80">
        <v>66.642573183953729</v>
      </c>
      <c r="U7" s="83" t="s">
        <v>9</v>
      </c>
      <c r="V7" s="80">
        <v>79.281767955801115</v>
      </c>
      <c r="W7" s="83" t="s">
        <v>10</v>
      </c>
      <c r="X7" s="84">
        <v>81.64721141374838</v>
      </c>
      <c r="Y7" s="83" t="s">
        <v>7</v>
      </c>
      <c r="Z7" s="80">
        <v>58.779215762024336</v>
      </c>
      <c r="AA7" s="83" t="s">
        <v>7</v>
      </c>
      <c r="AB7" s="80">
        <v>69.012707722385144</v>
      </c>
    </row>
    <row r="8" spans="1:28">
      <c r="B8" s="128"/>
      <c r="C8" s="79" t="s">
        <v>8</v>
      </c>
      <c r="D8" s="80">
        <v>51.319699353259921</v>
      </c>
      <c r="E8" s="81"/>
      <c r="F8" s="82"/>
      <c r="G8" s="83" t="s">
        <v>7</v>
      </c>
      <c r="H8" s="80">
        <v>77.023255813953483</v>
      </c>
      <c r="I8" s="81"/>
      <c r="J8" s="82"/>
      <c r="K8" s="81"/>
      <c r="L8" s="82"/>
      <c r="M8" s="83" t="s">
        <v>8</v>
      </c>
      <c r="N8" s="80">
        <v>50.280373831775705</v>
      </c>
      <c r="O8" s="83" t="s">
        <v>12</v>
      </c>
      <c r="P8" s="84">
        <v>71.947194719471952</v>
      </c>
      <c r="Q8" s="83" t="s">
        <v>11</v>
      </c>
      <c r="R8" s="84">
        <v>76.634991615427623</v>
      </c>
      <c r="S8" s="83" t="s">
        <v>9</v>
      </c>
      <c r="T8" s="80">
        <v>51.020408163265309</v>
      </c>
      <c r="U8" s="83" t="s">
        <v>8</v>
      </c>
      <c r="V8" s="80">
        <v>76.712328767123282</v>
      </c>
      <c r="W8" s="83" t="s">
        <v>8</v>
      </c>
      <c r="X8" s="80">
        <v>80.081300813008127</v>
      </c>
      <c r="Y8" s="83" t="s">
        <v>8</v>
      </c>
      <c r="Z8" s="80">
        <v>51.342539317222858</v>
      </c>
      <c r="AA8" s="83" t="s">
        <v>9</v>
      </c>
      <c r="AB8" s="80">
        <v>63.171355498721226</v>
      </c>
    </row>
    <row r="9" spans="1:28">
      <c r="B9" s="128"/>
      <c r="C9" s="79" t="s">
        <v>9</v>
      </c>
      <c r="D9" s="80">
        <v>50.087158628704245</v>
      </c>
      <c r="E9" s="81"/>
      <c r="F9" s="82"/>
      <c r="G9" s="83" t="s">
        <v>10</v>
      </c>
      <c r="H9" s="84">
        <v>61.932822628167351</v>
      </c>
      <c r="I9" s="81"/>
      <c r="J9" s="82"/>
      <c r="K9" s="81"/>
      <c r="L9" s="82"/>
      <c r="M9" s="83" t="s">
        <v>9</v>
      </c>
      <c r="N9" s="80">
        <v>49.497487437185924</v>
      </c>
      <c r="O9" s="83" t="s">
        <v>10</v>
      </c>
      <c r="P9" s="84">
        <v>68.608799048751493</v>
      </c>
      <c r="Q9" s="83" t="s">
        <v>9</v>
      </c>
      <c r="R9" s="80">
        <v>73.324742268041234</v>
      </c>
      <c r="S9" s="83" t="s">
        <v>10</v>
      </c>
      <c r="T9" s="84">
        <v>44.720496894409941</v>
      </c>
      <c r="U9" s="83" t="s">
        <v>6</v>
      </c>
      <c r="V9" s="80">
        <v>70.356748804707621</v>
      </c>
      <c r="W9" s="83" t="s">
        <v>11</v>
      </c>
      <c r="X9" s="84">
        <v>77.358490566037744</v>
      </c>
      <c r="Y9" s="83" t="s">
        <v>9</v>
      </c>
      <c r="Z9" s="80">
        <v>48.779240700498526</v>
      </c>
      <c r="AA9" s="83" t="s">
        <v>11</v>
      </c>
      <c r="AB9" s="84">
        <v>58.868894601542422</v>
      </c>
    </row>
    <row r="10" spans="1:28">
      <c r="B10" s="129"/>
      <c r="C10" s="79" t="s">
        <v>10</v>
      </c>
      <c r="D10" s="84">
        <v>49.096734987017292</v>
      </c>
      <c r="E10" s="81"/>
      <c r="F10" s="82"/>
      <c r="G10" s="83" t="s">
        <v>9</v>
      </c>
      <c r="H10" s="80">
        <v>60</v>
      </c>
      <c r="I10" s="81"/>
      <c r="J10" s="82"/>
      <c r="K10" s="81"/>
      <c r="L10" s="82"/>
      <c r="M10" s="83" t="s">
        <v>10</v>
      </c>
      <c r="N10" s="84">
        <v>47.927927927927925</v>
      </c>
      <c r="O10" s="83" t="s">
        <v>9</v>
      </c>
      <c r="P10" s="80">
        <v>68.377088305489266</v>
      </c>
      <c r="Q10" s="83" t="s">
        <v>10</v>
      </c>
      <c r="R10" s="84">
        <v>72.826786864133936</v>
      </c>
      <c r="S10" s="83" t="s">
        <v>8</v>
      </c>
      <c r="T10" s="80">
        <v>39.959432048681542</v>
      </c>
      <c r="U10" s="83" t="s">
        <v>10</v>
      </c>
      <c r="V10" s="84">
        <v>69.490445859872608</v>
      </c>
      <c r="W10" s="83" t="s">
        <v>7</v>
      </c>
      <c r="X10" s="80">
        <v>76.634615384615387</v>
      </c>
      <c r="Y10" s="83" t="s">
        <v>10</v>
      </c>
      <c r="Z10" s="84">
        <v>48.412939248649636</v>
      </c>
      <c r="AA10" s="83" t="s">
        <v>10</v>
      </c>
      <c r="AB10" s="84">
        <v>56.034482758620683</v>
      </c>
    </row>
    <row r="11" spans="1:28">
      <c r="B11" s="129"/>
      <c r="C11" s="79" t="s">
        <v>11</v>
      </c>
      <c r="D11" s="84">
        <v>46.630991158678455</v>
      </c>
      <c r="E11" s="81"/>
      <c r="F11" s="82"/>
      <c r="G11" s="83" t="s">
        <v>8</v>
      </c>
      <c r="H11" s="80">
        <v>59.649122807017541</v>
      </c>
      <c r="I11" s="81"/>
      <c r="J11" s="82"/>
      <c r="K11" s="81"/>
      <c r="L11" s="82"/>
      <c r="M11" s="83" t="s">
        <v>11</v>
      </c>
      <c r="N11" s="84">
        <v>46.562184024266934</v>
      </c>
      <c r="O11" s="83" t="s">
        <v>11</v>
      </c>
      <c r="P11" s="84">
        <v>67.378048780487802</v>
      </c>
      <c r="Q11" s="83" t="s">
        <v>8</v>
      </c>
      <c r="R11" s="80">
        <v>71.842650103519674</v>
      </c>
      <c r="S11" s="83" t="s">
        <v>11</v>
      </c>
      <c r="T11" s="84">
        <v>30.015392508978962</v>
      </c>
      <c r="U11" s="83" t="s">
        <v>12</v>
      </c>
      <c r="V11" s="84">
        <v>67.764298093587527</v>
      </c>
      <c r="W11" s="83" t="s">
        <v>9</v>
      </c>
      <c r="X11" s="80">
        <v>76.170798898071624</v>
      </c>
      <c r="Y11" s="83" t="s">
        <v>11</v>
      </c>
      <c r="Z11" s="84">
        <v>45.413149143003324</v>
      </c>
      <c r="AA11" s="83" t="s">
        <v>8</v>
      </c>
      <c r="AB11" s="80">
        <v>51.084812623274168</v>
      </c>
    </row>
    <row r="12" spans="1:28">
      <c r="B12" s="129"/>
      <c r="C12" s="79" t="s">
        <v>12</v>
      </c>
      <c r="D12" s="84">
        <v>38.717015468607826</v>
      </c>
      <c r="E12" s="81"/>
      <c r="F12" s="82"/>
      <c r="G12" s="83" t="s">
        <v>13</v>
      </c>
      <c r="H12" s="80">
        <v>53.323768531802962</v>
      </c>
      <c r="I12" s="81"/>
      <c r="J12" s="82"/>
      <c r="K12" s="81"/>
      <c r="L12" s="82"/>
      <c r="M12" s="83" t="s">
        <v>13</v>
      </c>
      <c r="N12" s="80">
        <v>44.606688648139425</v>
      </c>
      <c r="O12" s="83" t="s">
        <v>15</v>
      </c>
      <c r="P12" s="84">
        <v>65.316045380875195</v>
      </c>
      <c r="Q12" s="83" t="s">
        <v>12</v>
      </c>
      <c r="R12" s="84">
        <v>67.097966728280966</v>
      </c>
      <c r="S12" s="81"/>
      <c r="T12" s="82"/>
      <c r="U12" s="83" t="s">
        <v>22</v>
      </c>
      <c r="V12" s="80">
        <v>63.524168666438122</v>
      </c>
      <c r="W12" s="83" t="s">
        <v>18</v>
      </c>
      <c r="X12" s="80">
        <v>64.162790697674424</v>
      </c>
      <c r="Y12" s="83" t="s">
        <v>12</v>
      </c>
      <c r="Z12" s="84">
        <v>38.303898700433187</v>
      </c>
      <c r="AA12" s="83" t="s">
        <v>14</v>
      </c>
      <c r="AB12" s="84">
        <v>44.257703081232492</v>
      </c>
    </row>
    <row r="13" spans="1:28">
      <c r="B13" s="129"/>
      <c r="C13" s="79" t="s">
        <v>13</v>
      </c>
      <c r="D13" s="80">
        <v>38.078553508088937</v>
      </c>
      <c r="E13" s="81"/>
      <c r="F13" s="82"/>
      <c r="G13" s="83" t="s">
        <v>12</v>
      </c>
      <c r="H13" s="84">
        <v>39.349593495934961</v>
      </c>
      <c r="I13" s="81"/>
      <c r="J13" s="82"/>
      <c r="K13" s="81"/>
      <c r="L13" s="82"/>
      <c r="M13" s="83" t="s">
        <v>2</v>
      </c>
      <c r="N13" s="80">
        <v>41.03656372026979</v>
      </c>
      <c r="O13" s="83" t="s">
        <v>8</v>
      </c>
      <c r="P13" s="80">
        <v>64.661654135338338</v>
      </c>
      <c r="Q13" s="83" t="s">
        <v>15</v>
      </c>
      <c r="R13" s="84">
        <v>64.107142857142861</v>
      </c>
      <c r="S13" s="81"/>
      <c r="T13" s="82"/>
      <c r="U13" s="83" t="s">
        <v>14</v>
      </c>
      <c r="V13" s="84">
        <v>57.064471879286693</v>
      </c>
      <c r="W13" s="83" t="s">
        <v>15</v>
      </c>
      <c r="X13" s="84">
        <v>63.560111835973906</v>
      </c>
      <c r="Y13" s="83" t="s">
        <v>13</v>
      </c>
      <c r="Z13" s="80">
        <v>38.03888017491326</v>
      </c>
      <c r="AA13" s="83" t="s">
        <v>12</v>
      </c>
      <c r="AB13" s="84">
        <v>42.905405405405403</v>
      </c>
    </row>
    <row r="14" spans="1:28">
      <c r="B14" s="129"/>
      <c r="C14" s="79" t="s">
        <v>14</v>
      </c>
      <c r="D14" s="84">
        <v>33.963422118571252</v>
      </c>
      <c r="E14" s="81"/>
      <c r="F14" s="82"/>
      <c r="G14" s="83" t="s">
        <v>20</v>
      </c>
      <c r="H14" s="80">
        <v>37.569060773480665</v>
      </c>
      <c r="I14" s="81"/>
      <c r="J14" s="82"/>
      <c r="K14" s="81"/>
      <c r="L14" s="82"/>
      <c r="M14" s="83" t="s">
        <v>15</v>
      </c>
      <c r="N14" s="84">
        <v>40.480132450331126</v>
      </c>
      <c r="O14" s="83" t="s">
        <v>13</v>
      </c>
      <c r="P14" s="80">
        <v>59.752026704816409</v>
      </c>
      <c r="Q14" s="83" t="s">
        <v>13</v>
      </c>
      <c r="R14" s="80">
        <v>64.069478908188586</v>
      </c>
      <c r="S14" s="81"/>
      <c r="T14" s="82"/>
      <c r="U14" s="83" t="s">
        <v>2</v>
      </c>
      <c r="V14" s="80">
        <v>55.380095482923238</v>
      </c>
      <c r="W14" s="83" t="s">
        <v>12</v>
      </c>
      <c r="X14" s="84">
        <v>62.101313320825511</v>
      </c>
      <c r="Y14" s="83" t="s">
        <v>15</v>
      </c>
      <c r="Z14" s="84">
        <v>33.780610533378066</v>
      </c>
      <c r="AA14" s="83" t="s">
        <v>13</v>
      </c>
      <c r="AB14" s="80">
        <v>38.48003848003848</v>
      </c>
    </row>
    <row r="15" spans="1:28">
      <c r="B15" s="129"/>
      <c r="C15" s="79" t="s">
        <v>15</v>
      </c>
      <c r="D15" s="84">
        <v>33.92556287333435</v>
      </c>
      <c r="E15" s="81"/>
      <c r="F15" s="82"/>
      <c r="G15" s="83" t="s">
        <v>14</v>
      </c>
      <c r="H15" s="84">
        <v>32.554945054945058</v>
      </c>
      <c r="I15" s="81"/>
      <c r="J15" s="82"/>
      <c r="K15" s="81"/>
      <c r="L15" s="82"/>
      <c r="M15" s="83" t="s">
        <v>14</v>
      </c>
      <c r="N15" s="84">
        <v>39.946737683089211</v>
      </c>
      <c r="O15" s="83" t="s">
        <v>2</v>
      </c>
      <c r="P15" s="80">
        <v>59.427036705461056</v>
      </c>
      <c r="Q15" s="83" t="s">
        <v>14</v>
      </c>
      <c r="R15" s="84">
        <v>59.336099585062243</v>
      </c>
      <c r="S15" s="81"/>
      <c r="T15" s="82"/>
      <c r="U15" s="83" t="s">
        <v>24</v>
      </c>
      <c r="V15" s="84">
        <v>53.610503282275715</v>
      </c>
      <c r="W15" s="83" t="s">
        <v>13</v>
      </c>
      <c r="X15" s="80">
        <v>61.43892339544513</v>
      </c>
      <c r="Y15" s="83" t="s">
        <v>14</v>
      </c>
      <c r="Z15" s="84">
        <v>32.974572850800485</v>
      </c>
      <c r="AA15" s="83" t="s">
        <v>15</v>
      </c>
      <c r="AB15" s="84">
        <v>35.449735449735449</v>
      </c>
    </row>
    <row r="16" spans="1:28">
      <c r="B16" s="129"/>
      <c r="C16" s="79" t="s">
        <v>16</v>
      </c>
      <c r="D16" s="80">
        <v>31.503750446481725</v>
      </c>
      <c r="E16" s="81"/>
      <c r="F16" s="82"/>
      <c r="G16" s="83" t="s">
        <v>15</v>
      </c>
      <c r="H16" s="84">
        <v>30.162810625535563</v>
      </c>
      <c r="I16" s="81"/>
      <c r="J16" s="82"/>
      <c r="K16" s="81"/>
      <c r="L16" s="82"/>
      <c r="M16" s="83" t="s">
        <v>12</v>
      </c>
      <c r="N16" s="84">
        <v>37.755102040816325</v>
      </c>
      <c r="O16" s="83" t="s">
        <v>14</v>
      </c>
      <c r="P16" s="84">
        <v>56.865284974093264</v>
      </c>
      <c r="Q16" s="83" t="s">
        <v>17</v>
      </c>
      <c r="R16" s="84">
        <v>59.11602209944752</v>
      </c>
      <c r="S16" s="81"/>
      <c r="T16" s="82"/>
      <c r="U16" s="83" t="s">
        <v>15</v>
      </c>
      <c r="V16" s="84">
        <v>50.899742930591266</v>
      </c>
      <c r="W16" s="83" t="s">
        <v>20</v>
      </c>
      <c r="X16" s="80">
        <v>57.419835943325879</v>
      </c>
      <c r="Y16" s="83" t="s">
        <v>2</v>
      </c>
      <c r="Z16" s="80">
        <v>31.596957500753533</v>
      </c>
      <c r="AA16" s="83" t="s">
        <v>16</v>
      </c>
      <c r="AB16" s="80">
        <v>33.942558746736289</v>
      </c>
    </row>
    <row r="17" spans="2:28" ht="12.75" customHeight="1">
      <c r="B17" s="129"/>
      <c r="C17" s="79" t="s">
        <v>2</v>
      </c>
      <c r="D17" s="80">
        <v>31.430184722110187</v>
      </c>
      <c r="E17" s="81"/>
      <c r="F17" s="82"/>
      <c r="G17" s="81"/>
      <c r="H17" s="82"/>
      <c r="I17" s="81"/>
      <c r="J17" s="82"/>
      <c r="K17" s="81"/>
      <c r="L17" s="82"/>
      <c r="M17" s="83" t="s">
        <v>16</v>
      </c>
      <c r="N17" s="80">
        <v>33.967391304347828</v>
      </c>
      <c r="O17" s="83" t="s">
        <v>18</v>
      </c>
      <c r="P17" s="80">
        <v>54.916792738275348</v>
      </c>
      <c r="Q17" s="83" t="s">
        <v>18</v>
      </c>
      <c r="R17" s="80">
        <v>57.733607493717152</v>
      </c>
      <c r="S17" s="81"/>
      <c r="T17" s="82"/>
      <c r="U17" s="83" t="s">
        <v>17</v>
      </c>
      <c r="V17" s="84">
        <v>49.789621318373072</v>
      </c>
      <c r="W17" s="83" t="s">
        <v>23</v>
      </c>
      <c r="X17" s="80">
        <v>56.56565656565656</v>
      </c>
      <c r="Y17" s="83" t="s">
        <v>16</v>
      </c>
      <c r="Z17" s="80">
        <v>31.259006943534651</v>
      </c>
      <c r="AA17" s="83" t="s">
        <v>17</v>
      </c>
      <c r="AB17" s="84">
        <v>32.479784366576823</v>
      </c>
    </row>
    <row r="18" spans="2:28">
      <c r="B18" s="129"/>
      <c r="C18" s="85"/>
      <c r="D18" s="82"/>
      <c r="E18" s="81"/>
      <c r="F18" s="82"/>
      <c r="G18" s="81"/>
      <c r="H18" s="82"/>
      <c r="I18" s="81"/>
      <c r="J18" s="82"/>
      <c r="K18" s="81"/>
      <c r="L18" s="82"/>
      <c r="M18" s="83" t="s">
        <v>17</v>
      </c>
      <c r="N18" s="84">
        <v>33.631713554987215</v>
      </c>
      <c r="O18" s="83" t="s">
        <v>21</v>
      </c>
      <c r="P18" s="80">
        <v>54.440154440154444</v>
      </c>
      <c r="Q18" s="83" t="s">
        <v>2</v>
      </c>
      <c r="R18" s="80">
        <v>57.296177744304281</v>
      </c>
      <c r="S18" s="81"/>
      <c r="T18" s="82"/>
      <c r="U18" s="83" t="s">
        <v>16</v>
      </c>
      <c r="V18" s="80">
        <v>49.403973509933778</v>
      </c>
      <c r="W18" s="83" t="s">
        <v>19</v>
      </c>
      <c r="X18" s="80">
        <v>50.521512385919166</v>
      </c>
      <c r="Y18" s="81"/>
      <c r="Z18" s="82"/>
      <c r="AA18" s="83" t="s">
        <v>22</v>
      </c>
      <c r="AB18" s="80">
        <v>31.118530884808017</v>
      </c>
    </row>
    <row r="19" spans="2:28">
      <c r="B19" s="129"/>
      <c r="C19" s="85"/>
      <c r="D19" s="82"/>
      <c r="E19" s="81"/>
      <c r="F19" s="82"/>
      <c r="G19" s="81"/>
      <c r="H19" s="82"/>
      <c r="I19" s="81"/>
      <c r="J19" s="82"/>
      <c r="K19" s="81"/>
      <c r="L19" s="82"/>
      <c r="M19" s="83" t="s">
        <v>23</v>
      </c>
      <c r="N19" s="80">
        <v>31.925849639546861</v>
      </c>
      <c r="O19" s="83" t="s">
        <v>17</v>
      </c>
      <c r="P19" s="84">
        <v>54.440154440154444</v>
      </c>
      <c r="Q19" s="83" t="s">
        <v>23</v>
      </c>
      <c r="R19" s="80">
        <v>56.476079346557761</v>
      </c>
      <c r="S19" s="81"/>
      <c r="T19" s="82"/>
      <c r="U19" s="83" t="s">
        <v>19</v>
      </c>
      <c r="V19" s="80">
        <v>49.131832797427656</v>
      </c>
      <c r="W19" s="83" t="s">
        <v>16</v>
      </c>
      <c r="X19" s="80">
        <v>49.869451697127936</v>
      </c>
      <c r="Y19" s="81"/>
      <c r="Z19" s="82"/>
      <c r="AA19" s="81"/>
      <c r="AB19" s="82"/>
    </row>
    <row r="20" spans="2:28">
      <c r="B20" s="129"/>
      <c r="C20" s="85"/>
      <c r="D20" s="82"/>
      <c r="E20" s="81"/>
      <c r="F20" s="82"/>
      <c r="G20" s="81"/>
      <c r="H20" s="82"/>
      <c r="I20" s="81"/>
      <c r="J20" s="82"/>
      <c r="K20" s="81"/>
      <c r="L20" s="82"/>
      <c r="M20" s="83" t="s">
        <v>21</v>
      </c>
      <c r="N20" s="80">
        <v>30.451127819548873</v>
      </c>
      <c r="O20" s="83" t="s">
        <v>19</v>
      </c>
      <c r="P20" s="80">
        <v>49.970743124634289</v>
      </c>
      <c r="Q20" s="83" t="s">
        <v>19</v>
      </c>
      <c r="R20" s="80">
        <v>53.529411764705884</v>
      </c>
      <c r="S20" s="81"/>
      <c r="T20" s="82"/>
      <c r="U20" s="83" t="s">
        <v>21</v>
      </c>
      <c r="V20" s="80">
        <v>48.148148148148145</v>
      </c>
      <c r="W20" s="83" t="s">
        <v>14</v>
      </c>
      <c r="X20" s="84">
        <v>47.520661157024797</v>
      </c>
      <c r="Y20" s="81"/>
      <c r="Z20" s="82"/>
      <c r="AA20" s="81"/>
      <c r="AB20" s="82"/>
    </row>
    <row r="21" spans="2:28">
      <c r="B21" s="129"/>
      <c r="C21" s="85"/>
      <c r="D21" s="82"/>
      <c r="E21" s="81"/>
      <c r="F21" s="82"/>
      <c r="G21" s="81"/>
      <c r="H21" s="82"/>
      <c r="I21" s="81"/>
      <c r="J21" s="82"/>
      <c r="K21" s="81"/>
      <c r="L21" s="82"/>
      <c r="M21" s="81"/>
      <c r="N21" s="82"/>
      <c r="O21" s="83" t="s">
        <v>20</v>
      </c>
      <c r="P21" s="80">
        <v>48.25938566552901</v>
      </c>
      <c r="Q21" s="83" t="s">
        <v>16</v>
      </c>
      <c r="R21" s="80">
        <v>52.26063829787234</v>
      </c>
      <c r="S21" s="81"/>
      <c r="T21" s="82"/>
      <c r="U21" s="83" t="s">
        <v>29</v>
      </c>
      <c r="V21" s="80">
        <v>46.716697936210132</v>
      </c>
      <c r="W21" s="83" t="s">
        <v>2</v>
      </c>
      <c r="X21" s="80">
        <v>46.919976971790447</v>
      </c>
      <c r="Y21" s="81"/>
      <c r="Z21" s="82"/>
      <c r="AA21" s="81"/>
      <c r="AB21" s="82"/>
    </row>
    <row r="22" spans="2:28">
      <c r="B22" s="129"/>
      <c r="C22" s="85"/>
      <c r="D22" s="82"/>
      <c r="E22" s="81"/>
      <c r="F22" s="82"/>
      <c r="G22" s="81"/>
      <c r="H22" s="82"/>
      <c r="I22" s="81"/>
      <c r="J22" s="82"/>
      <c r="K22" s="81"/>
      <c r="L22" s="82"/>
      <c r="M22" s="81"/>
      <c r="N22" s="82"/>
      <c r="O22" s="83" t="s">
        <v>16</v>
      </c>
      <c r="P22" s="80">
        <v>48.091603053435115</v>
      </c>
      <c r="Q22" s="83" t="s">
        <v>20</v>
      </c>
      <c r="R22" s="80">
        <v>51.814223512336724</v>
      </c>
      <c r="S22" s="81"/>
      <c r="T22" s="82"/>
      <c r="U22" s="83" t="s">
        <v>25</v>
      </c>
      <c r="V22" s="84">
        <v>45.022624434389144</v>
      </c>
      <c r="W22" s="83" t="s">
        <v>17</v>
      </c>
      <c r="X22" s="84">
        <v>46.059782608695656</v>
      </c>
      <c r="Y22" s="81"/>
      <c r="Z22" s="82"/>
      <c r="AA22" s="81"/>
      <c r="AB22" s="82"/>
    </row>
    <row r="23" spans="2:28">
      <c r="B23" s="129"/>
      <c r="C23" s="85"/>
      <c r="D23" s="82"/>
      <c r="E23" s="81"/>
      <c r="F23" s="82"/>
      <c r="G23" s="81"/>
      <c r="H23" s="82"/>
      <c r="I23" s="81"/>
      <c r="J23" s="82"/>
      <c r="K23" s="81"/>
      <c r="L23" s="82"/>
      <c r="M23" s="81"/>
      <c r="N23" s="82"/>
      <c r="O23" s="83" t="s">
        <v>23</v>
      </c>
      <c r="P23" s="80">
        <v>48.061224489795919</v>
      </c>
      <c r="Q23" s="83" t="s">
        <v>21</v>
      </c>
      <c r="R23" s="80">
        <v>51.587301587301596</v>
      </c>
      <c r="S23" s="81"/>
      <c r="T23" s="82"/>
      <c r="U23" s="83" t="s">
        <v>13</v>
      </c>
      <c r="V23" s="80">
        <v>41.611758743030919</v>
      </c>
      <c r="W23" s="83" t="s">
        <v>27</v>
      </c>
      <c r="X23" s="84">
        <v>44.292237442922371</v>
      </c>
      <c r="Y23" s="81"/>
      <c r="Z23" s="82"/>
      <c r="AA23" s="81"/>
      <c r="AB23" s="82"/>
    </row>
    <row r="24" spans="2:28">
      <c r="B24" s="129"/>
      <c r="C24" s="85"/>
      <c r="D24" s="82"/>
      <c r="E24" s="81"/>
      <c r="F24" s="82"/>
      <c r="G24" s="81"/>
      <c r="H24" s="82"/>
      <c r="I24" s="81"/>
      <c r="J24" s="82"/>
      <c r="K24" s="81"/>
      <c r="L24" s="82"/>
      <c r="M24" s="81"/>
      <c r="N24" s="82"/>
      <c r="O24" s="83" t="s">
        <v>22</v>
      </c>
      <c r="P24" s="80">
        <v>44.223517312307166</v>
      </c>
      <c r="Q24" s="83" t="s">
        <v>25</v>
      </c>
      <c r="R24" s="84">
        <v>46.373626373626372</v>
      </c>
      <c r="S24" s="81"/>
      <c r="T24" s="82"/>
      <c r="U24" s="83" t="s">
        <v>18</v>
      </c>
      <c r="V24" s="80">
        <v>39.243340049250058</v>
      </c>
      <c r="W24" s="83" t="s">
        <v>22</v>
      </c>
      <c r="X24" s="80">
        <v>36.128326649653665</v>
      </c>
      <c r="Y24" s="81"/>
      <c r="Z24" s="82"/>
      <c r="AA24" s="81"/>
      <c r="AB24" s="82"/>
    </row>
    <row r="25" spans="2:28">
      <c r="B25" s="129"/>
      <c r="C25" s="85"/>
      <c r="D25" s="82"/>
      <c r="E25" s="81"/>
      <c r="F25" s="82"/>
      <c r="G25" s="81"/>
      <c r="H25" s="82"/>
      <c r="I25" s="81"/>
      <c r="J25" s="82"/>
      <c r="K25" s="81"/>
      <c r="L25" s="82"/>
      <c r="M25" s="81"/>
      <c r="N25" s="82"/>
      <c r="O25" s="83" t="s">
        <v>25</v>
      </c>
      <c r="P25" s="84">
        <v>42.633928571428569</v>
      </c>
      <c r="Q25" s="83" t="s">
        <v>22</v>
      </c>
      <c r="R25" s="80">
        <v>45.808062789867996</v>
      </c>
      <c r="S25" s="81"/>
      <c r="T25" s="82"/>
      <c r="U25" s="83" t="s">
        <v>11</v>
      </c>
      <c r="V25" s="84">
        <v>36.929683306494901</v>
      </c>
      <c r="W25" s="83" t="s">
        <v>21</v>
      </c>
      <c r="X25" s="80">
        <v>36.065573770491802</v>
      </c>
      <c r="Y25" s="81"/>
      <c r="Z25" s="82"/>
      <c r="AA25" s="81"/>
      <c r="AB25" s="82"/>
    </row>
    <row r="26" spans="2:28">
      <c r="B26" s="129"/>
      <c r="C26" s="85"/>
      <c r="D26" s="82"/>
      <c r="E26" s="81"/>
      <c r="F26" s="82"/>
      <c r="G26" s="81"/>
      <c r="H26" s="82"/>
      <c r="I26" s="81"/>
      <c r="J26" s="82"/>
      <c r="K26" s="81"/>
      <c r="L26" s="82"/>
      <c r="M26" s="81"/>
      <c r="N26" s="82"/>
      <c r="O26" s="83" t="s">
        <v>24</v>
      </c>
      <c r="P26" s="84">
        <v>42.612419700214133</v>
      </c>
      <c r="Q26" s="83" t="s">
        <v>31</v>
      </c>
      <c r="R26" s="80">
        <v>43.614130434782609</v>
      </c>
      <c r="S26" s="81"/>
      <c r="T26" s="82"/>
      <c r="U26" s="83" t="s">
        <v>30</v>
      </c>
      <c r="V26" s="84">
        <v>33.098591549295776</v>
      </c>
      <c r="W26" s="83" t="s">
        <v>25</v>
      </c>
      <c r="X26" s="84">
        <v>35.891647855530472</v>
      </c>
      <c r="Y26" s="81"/>
      <c r="Z26" s="82"/>
      <c r="AA26" s="81"/>
      <c r="AB26" s="82"/>
    </row>
    <row r="27" spans="2:28">
      <c r="B27" s="129"/>
      <c r="C27" s="85"/>
      <c r="D27" s="82"/>
      <c r="E27" s="81"/>
      <c r="F27" s="82"/>
      <c r="G27" s="81"/>
      <c r="H27" s="82"/>
      <c r="I27" s="81"/>
      <c r="J27" s="82"/>
      <c r="K27" s="81"/>
      <c r="L27" s="82"/>
      <c r="M27" s="81"/>
      <c r="N27" s="82"/>
      <c r="O27" s="83" t="s">
        <v>27</v>
      </c>
      <c r="P27" s="84">
        <v>40.533562822719446</v>
      </c>
      <c r="Q27" s="83" t="s">
        <v>24</v>
      </c>
      <c r="R27" s="84">
        <v>41.111111111111107</v>
      </c>
      <c r="S27" s="81"/>
      <c r="T27" s="82"/>
      <c r="U27" s="83" t="s">
        <v>32</v>
      </c>
      <c r="V27" s="80">
        <v>31.428571428571427</v>
      </c>
      <c r="W27" s="83" t="s">
        <v>24</v>
      </c>
      <c r="X27" s="84">
        <v>33.174224343675419</v>
      </c>
      <c r="Y27" s="81"/>
      <c r="Z27" s="82"/>
      <c r="AA27" s="81"/>
      <c r="AB27" s="82"/>
    </row>
    <row r="28" spans="2:28">
      <c r="B28" s="129"/>
      <c r="C28" s="85"/>
      <c r="D28" s="82"/>
      <c r="E28" s="81"/>
      <c r="F28" s="82"/>
      <c r="G28" s="81"/>
      <c r="H28" s="82"/>
      <c r="I28" s="81"/>
      <c r="J28" s="82"/>
      <c r="K28" s="81"/>
      <c r="L28" s="82"/>
      <c r="M28" s="81"/>
      <c r="N28" s="82"/>
      <c r="O28" s="83" t="s">
        <v>30</v>
      </c>
      <c r="P28" s="84">
        <v>39.629629629629633</v>
      </c>
      <c r="Q28" s="83" t="s">
        <v>26</v>
      </c>
      <c r="R28" s="84">
        <v>40.293637846655791</v>
      </c>
      <c r="S28" s="81"/>
      <c r="T28" s="82"/>
      <c r="U28" s="81"/>
      <c r="V28" s="82"/>
      <c r="W28" s="83" t="s">
        <v>31</v>
      </c>
      <c r="X28" s="80">
        <v>30.175913396481729</v>
      </c>
      <c r="Y28" s="81"/>
      <c r="Z28" s="82"/>
      <c r="AA28" s="81"/>
      <c r="AB28" s="82"/>
    </row>
    <row r="29" spans="2:28">
      <c r="B29" s="129"/>
      <c r="C29" s="85"/>
      <c r="D29" s="82"/>
      <c r="E29" s="81"/>
      <c r="F29" s="82"/>
      <c r="G29" s="81"/>
      <c r="H29" s="82"/>
      <c r="I29" s="81"/>
      <c r="J29" s="82"/>
      <c r="K29" s="81"/>
      <c r="L29" s="82"/>
      <c r="M29" s="81"/>
      <c r="N29" s="82"/>
      <c r="O29" s="83" t="s">
        <v>31</v>
      </c>
      <c r="P29" s="80">
        <v>38.797814207650269</v>
      </c>
      <c r="Q29" s="83" t="s">
        <v>27</v>
      </c>
      <c r="R29" s="84">
        <v>38.883968113374664</v>
      </c>
      <c r="S29" s="81"/>
      <c r="T29" s="82"/>
      <c r="U29" s="81"/>
      <c r="V29" s="82"/>
      <c r="W29" s="83" t="s">
        <v>28</v>
      </c>
      <c r="X29" s="80">
        <v>30.033003300330037</v>
      </c>
      <c r="Y29" s="81"/>
      <c r="Z29" s="82"/>
      <c r="AA29" s="81"/>
      <c r="AB29" s="82"/>
    </row>
    <row r="30" spans="2:28">
      <c r="B30" s="129"/>
      <c r="C30" s="85"/>
      <c r="D30" s="82"/>
      <c r="E30" s="81"/>
      <c r="F30" s="82"/>
      <c r="G30" s="81"/>
      <c r="H30" s="82"/>
      <c r="I30" s="81"/>
      <c r="J30" s="82"/>
      <c r="K30" s="81"/>
      <c r="L30" s="82"/>
      <c r="M30" s="81"/>
      <c r="N30" s="82"/>
      <c r="O30" s="83" t="s">
        <v>26</v>
      </c>
      <c r="P30" s="84">
        <v>38.650306748466257</v>
      </c>
      <c r="Q30" s="83" t="s">
        <v>28</v>
      </c>
      <c r="R30" s="80">
        <v>38.214285714285708</v>
      </c>
      <c r="S30" s="81"/>
      <c r="T30" s="82"/>
      <c r="U30" s="81"/>
      <c r="V30" s="82"/>
      <c r="W30" s="81"/>
      <c r="X30" s="82"/>
      <c r="Y30" s="81"/>
      <c r="Z30" s="82"/>
      <c r="AA30" s="81"/>
      <c r="AB30" s="82"/>
    </row>
    <row r="31" spans="2:28">
      <c r="B31" s="129"/>
      <c r="C31" s="85"/>
      <c r="D31" s="82"/>
      <c r="E31" s="81"/>
      <c r="F31" s="82"/>
      <c r="G31" s="81"/>
      <c r="H31" s="82"/>
      <c r="I31" s="81"/>
      <c r="J31" s="82"/>
      <c r="K31" s="81"/>
      <c r="L31" s="82"/>
      <c r="M31" s="81"/>
      <c r="N31" s="82"/>
      <c r="O31" s="83" t="s">
        <v>28</v>
      </c>
      <c r="P31" s="80">
        <v>36.969696969696969</v>
      </c>
      <c r="Q31" s="83" t="s">
        <v>30</v>
      </c>
      <c r="R31" s="84">
        <v>37.698412698412696</v>
      </c>
      <c r="S31" s="81"/>
      <c r="T31" s="82"/>
      <c r="U31" s="81"/>
      <c r="V31" s="82"/>
      <c r="W31" s="81"/>
      <c r="X31" s="82"/>
      <c r="Y31" s="81"/>
      <c r="Z31" s="82"/>
      <c r="AA31" s="81"/>
      <c r="AB31" s="82"/>
    </row>
    <row r="32" spans="2:28" ht="14.25" thickBot="1">
      <c r="B32" s="136"/>
      <c r="C32" s="86"/>
      <c r="D32" s="87"/>
      <c r="E32" s="88"/>
      <c r="F32" s="87"/>
      <c r="G32" s="88"/>
      <c r="H32" s="87"/>
      <c r="I32" s="88"/>
      <c r="J32" s="87"/>
      <c r="K32" s="88"/>
      <c r="L32" s="87"/>
      <c r="M32" s="88"/>
      <c r="N32" s="87"/>
      <c r="O32" s="88"/>
      <c r="P32" s="87"/>
      <c r="Q32" s="89" t="s">
        <v>29</v>
      </c>
      <c r="R32" s="90">
        <v>33.707865168539328</v>
      </c>
      <c r="S32" s="88"/>
      <c r="T32" s="87"/>
      <c r="U32" s="88"/>
      <c r="V32" s="87"/>
      <c r="W32" s="88"/>
      <c r="X32" s="87"/>
      <c r="Y32" s="88"/>
      <c r="Z32" s="87"/>
      <c r="AA32" s="88"/>
      <c r="AB32" s="87"/>
    </row>
    <row r="33" spans="2:28">
      <c r="B33" s="127" t="s">
        <v>99</v>
      </c>
      <c r="C33" s="91" t="s">
        <v>17</v>
      </c>
      <c r="D33" s="92">
        <v>29.062055897678825</v>
      </c>
      <c r="E33" s="93" t="s">
        <v>8</v>
      </c>
      <c r="F33" s="94">
        <v>24.689440993788818</v>
      </c>
      <c r="G33" s="93" t="s">
        <v>16</v>
      </c>
      <c r="H33" s="94">
        <v>29.222520107238601</v>
      </c>
      <c r="I33" s="93" t="s">
        <v>7</v>
      </c>
      <c r="J33" s="94">
        <v>23.33984375</v>
      </c>
      <c r="K33" s="93" t="s">
        <v>7</v>
      </c>
      <c r="L33" s="94">
        <v>21.549155908639523</v>
      </c>
      <c r="M33" s="93" t="s">
        <v>18</v>
      </c>
      <c r="N33" s="94">
        <v>29.836629406706795</v>
      </c>
      <c r="O33" s="93" t="s">
        <v>29</v>
      </c>
      <c r="P33" s="94">
        <v>29.319371727748688</v>
      </c>
      <c r="Q33" s="93" t="s">
        <v>40</v>
      </c>
      <c r="R33" s="92">
        <v>27.804878048780491</v>
      </c>
      <c r="S33" s="93" t="s">
        <v>16</v>
      </c>
      <c r="T33" s="94">
        <v>28.704939919893192</v>
      </c>
      <c r="U33" s="93" t="s">
        <v>26</v>
      </c>
      <c r="V33" s="92">
        <v>28.797468354430379</v>
      </c>
      <c r="W33" s="93" t="s">
        <v>29</v>
      </c>
      <c r="X33" s="94">
        <v>27.886323268206038</v>
      </c>
      <c r="Y33" s="93" t="s">
        <v>17</v>
      </c>
      <c r="Z33" s="92">
        <v>28.732796676188006</v>
      </c>
      <c r="AA33" s="93" t="s">
        <v>2</v>
      </c>
      <c r="AB33" s="94">
        <v>29.745702005730656</v>
      </c>
    </row>
    <row r="34" spans="2:28">
      <c r="B34" s="128" t="s">
        <v>97</v>
      </c>
      <c r="C34" s="79" t="s">
        <v>18</v>
      </c>
      <c r="D34" s="80">
        <v>28.339257503949444</v>
      </c>
      <c r="E34" s="83" t="s">
        <v>6</v>
      </c>
      <c r="F34" s="80">
        <v>23.477956613016097</v>
      </c>
      <c r="G34" s="83" t="s">
        <v>2</v>
      </c>
      <c r="H34" s="80">
        <v>26.036020283266303</v>
      </c>
      <c r="I34" s="83" t="s">
        <v>8</v>
      </c>
      <c r="J34" s="80">
        <v>22.437137330754354</v>
      </c>
      <c r="K34" s="81"/>
      <c r="L34" s="82"/>
      <c r="M34" s="83" t="s">
        <v>20</v>
      </c>
      <c r="N34" s="80">
        <v>29.672578444747611</v>
      </c>
      <c r="O34" s="83" t="s">
        <v>36</v>
      </c>
      <c r="P34" s="84">
        <v>21.644234267006183</v>
      </c>
      <c r="Q34" s="83" t="s">
        <v>33</v>
      </c>
      <c r="R34" s="84">
        <v>20.984455958549223</v>
      </c>
      <c r="S34" s="83" t="s">
        <v>12</v>
      </c>
      <c r="T34" s="84">
        <v>25.822368421052634</v>
      </c>
      <c r="U34" s="83" t="s">
        <v>31</v>
      </c>
      <c r="V34" s="80">
        <v>25.50125313283208</v>
      </c>
      <c r="W34" s="83" t="s">
        <v>30</v>
      </c>
      <c r="X34" s="84">
        <v>26.315789473684209</v>
      </c>
      <c r="Y34" s="83" t="s">
        <v>18</v>
      </c>
      <c r="Z34" s="80">
        <v>28.470613702781687</v>
      </c>
      <c r="AA34" s="83" t="s">
        <v>21</v>
      </c>
      <c r="AB34" s="80">
        <v>28.735632183908045</v>
      </c>
    </row>
    <row r="35" spans="2:28">
      <c r="B35" s="128" t="s">
        <v>100</v>
      </c>
      <c r="C35" s="79" t="s">
        <v>19</v>
      </c>
      <c r="D35" s="80">
        <v>27.733333333333331</v>
      </c>
      <c r="E35" s="81"/>
      <c r="F35" s="82"/>
      <c r="G35" s="83" t="s">
        <v>19</v>
      </c>
      <c r="H35" s="80">
        <v>24.952859836580767</v>
      </c>
      <c r="I35" s="83" t="s">
        <v>11</v>
      </c>
      <c r="J35" s="84">
        <v>20.087336244541483</v>
      </c>
      <c r="K35" s="81"/>
      <c r="L35" s="82"/>
      <c r="M35" s="83" t="s">
        <v>24</v>
      </c>
      <c r="N35" s="84">
        <v>26.422764227642276</v>
      </c>
      <c r="O35" s="83" t="s">
        <v>33</v>
      </c>
      <c r="P35" s="84">
        <v>20.148331273176762</v>
      </c>
      <c r="Q35" s="83" t="s">
        <v>32</v>
      </c>
      <c r="R35" s="80">
        <v>20</v>
      </c>
      <c r="S35" s="83" t="s">
        <v>13</v>
      </c>
      <c r="T35" s="80">
        <v>22.247918593894543</v>
      </c>
      <c r="U35" s="83" t="s">
        <v>23</v>
      </c>
      <c r="V35" s="80">
        <v>24.626865671641792</v>
      </c>
      <c r="W35" s="83" t="s">
        <v>26</v>
      </c>
      <c r="X35" s="84">
        <v>25.454545454545453</v>
      </c>
      <c r="Y35" s="83" t="s">
        <v>19</v>
      </c>
      <c r="Z35" s="80">
        <v>27.673219851354592</v>
      </c>
      <c r="AA35" s="83" t="s">
        <v>19</v>
      </c>
      <c r="AB35" s="80">
        <v>28.326434062684804</v>
      </c>
    </row>
    <row r="36" spans="2:28">
      <c r="B36" s="128" t="s">
        <v>101</v>
      </c>
      <c r="C36" s="79" t="s">
        <v>20</v>
      </c>
      <c r="D36" s="80">
        <v>25.578197274659331</v>
      </c>
      <c r="E36" s="81"/>
      <c r="F36" s="82"/>
      <c r="G36" s="81"/>
      <c r="H36" s="82"/>
      <c r="I36" s="81"/>
      <c r="J36" s="82"/>
      <c r="K36" s="81"/>
      <c r="L36" s="82"/>
      <c r="M36" s="83" t="s">
        <v>22</v>
      </c>
      <c r="N36" s="80">
        <v>25.813877014140086</v>
      </c>
      <c r="O36" s="81"/>
      <c r="P36" s="82"/>
      <c r="Q36" s="81"/>
      <c r="R36" s="82"/>
      <c r="S36" s="83" t="s">
        <v>14</v>
      </c>
      <c r="T36" s="84">
        <v>21.914008321775313</v>
      </c>
      <c r="U36" s="81"/>
      <c r="V36" s="82"/>
      <c r="W36" s="83" t="s">
        <v>34</v>
      </c>
      <c r="X36" s="84">
        <v>21.428571428571427</v>
      </c>
      <c r="Y36" s="83" t="s">
        <v>20</v>
      </c>
      <c r="Z36" s="80">
        <v>25.446060938786712</v>
      </c>
      <c r="AA36" s="83" t="s">
        <v>18</v>
      </c>
      <c r="AB36" s="80">
        <v>26.974128233970752</v>
      </c>
    </row>
    <row r="37" spans="2:28">
      <c r="B37" s="128"/>
      <c r="C37" s="79" t="s">
        <v>21</v>
      </c>
      <c r="D37" s="80">
        <v>25.549255846917081</v>
      </c>
      <c r="E37" s="81"/>
      <c r="F37" s="82"/>
      <c r="G37" s="81"/>
      <c r="H37" s="82"/>
      <c r="I37" s="81"/>
      <c r="J37" s="82"/>
      <c r="K37" s="81"/>
      <c r="L37" s="82"/>
      <c r="M37" s="83" t="s">
        <v>26</v>
      </c>
      <c r="N37" s="84">
        <v>25.192012288786479</v>
      </c>
      <c r="O37" s="81"/>
      <c r="P37" s="82"/>
      <c r="Q37" s="81"/>
      <c r="R37" s="82"/>
      <c r="S37" s="81"/>
      <c r="T37" s="82"/>
      <c r="U37" s="81"/>
      <c r="V37" s="82"/>
      <c r="W37" s="83" t="s">
        <v>33</v>
      </c>
      <c r="X37" s="84">
        <v>20.0524246395806</v>
      </c>
      <c r="Y37" s="83" t="s">
        <v>21</v>
      </c>
      <c r="Z37" s="80">
        <v>25.224521671222178</v>
      </c>
      <c r="AA37" s="83" t="s">
        <v>20</v>
      </c>
      <c r="AB37" s="80">
        <v>26.928471248246844</v>
      </c>
    </row>
    <row r="38" spans="2:28">
      <c r="B38" s="128"/>
      <c r="C38" s="79" t="s">
        <v>22</v>
      </c>
      <c r="D38" s="80">
        <v>25.142278239623373</v>
      </c>
      <c r="E38" s="81"/>
      <c r="F38" s="82"/>
      <c r="G38" s="81"/>
      <c r="H38" s="82"/>
      <c r="I38" s="81"/>
      <c r="J38" s="82"/>
      <c r="K38" s="81"/>
      <c r="L38" s="82"/>
      <c r="M38" s="83" t="s">
        <v>27</v>
      </c>
      <c r="N38" s="84">
        <v>24.794745484400657</v>
      </c>
      <c r="O38" s="81"/>
      <c r="P38" s="82"/>
      <c r="Q38" s="81"/>
      <c r="R38" s="82"/>
      <c r="S38" s="81"/>
      <c r="T38" s="82"/>
      <c r="U38" s="81"/>
      <c r="V38" s="82"/>
      <c r="W38" s="81"/>
      <c r="X38" s="82"/>
      <c r="Y38" s="83" t="s">
        <v>23</v>
      </c>
      <c r="Z38" s="80">
        <v>24.989707698641418</v>
      </c>
      <c r="AA38" s="83" t="s">
        <v>23</v>
      </c>
      <c r="AB38" s="80">
        <v>25.552050473186121</v>
      </c>
    </row>
    <row r="39" spans="2:28">
      <c r="B39" s="129"/>
      <c r="C39" s="79" t="s">
        <v>23</v>
      </c>
      <c r="D39" s="80">
        <v>25.039842504921722</v>
      </c>
      <c r="E39" s="81"/>
      <c r="F39" s="82"/>
      <c r="G39" s="81"/>
      <c r="H39" s="82"/>
      <c r="I39" s="81"/>
      <c r="J39" s="82"/>
      <c r="K39" s="81"/>
      <c r="L39" s="82"/>
      <c r="M39" s="83" t="s">
        <v>19</v>
      </c>
      <c r="N39" s="80">
        <v>24.187935034802784</v>
      </c>
      <c r="O39" s="81"/>
      <c r="P39" s="82"/>
      <c r="Q39" s="81"/>
      <c r="R39" s="82"/>
      <c r="S39" s="81"/>
      <c r="T39" s="82"/>
      <c r="U39" s="81"/>
      <c r="V39" s="82"/>
      <c r="W39" s="81"/>
      <c r="X39" s="82"/>
      <c r="Y39" s="83" t="s">
        <v>22</v>
      </c>
      <c r="Z39" s="80">
        <v>24.556696983576522</v>
      </c>
      <c r="AA39" s="83" t="s">
        <v>26</v>
      </c>
      <c r="AB39" s="84">
        <v>22.452229299363058</v>
      </c>
    </row>
    <row r="40" spans="2:28">
      <c r="B40" s="129"/>
      <c r="C40" s="79" t="s">
        <v>24</v>
      </c>
      <c r="D40" s="84">
        <v>22.678267448458485</v>
      </c>
      <c r="E40" s="81"/>
      <c r="F40" s="82"/>
      <c r="G40" s="81"/>
      <c r="H40" s="82"/>
      <c r="I40" s="81"/>
      <c r="J40" s="82"/>
      <c r="K40" s="81"/>
      <c r="L40" s="82"/>
      <c r="M40" s="83" t="s">
        <v>25</v>
      </c>
      <c r="N40" s="84">
        <v>23.566878980891719</v>
      </c>
      <c r="O40" s="81"/>
      <c r="P40" s="82"/>
      <c r="Q40" s="81"/>
      <c r="R40" s="82"/>
      <c r="S40" s="81"/>
      <c r="T40" s="82"/>
      <c r="U40" s="81"/>
      <c r="V40" s="82"/>
      <c r="W40" s="81"/>
      <c r="X40" s="82"/>
      <c r="Y40" s="83" t="s">
        <v>24</v>
      </c>
      <c r="Z40" s="84">
        <v>23.191133416980342</v>
      </c>
      <c r="AA40" s="83" t="s">
        <v>29</v>
      </c>
      <c r="AB40" s="80">
        <v>22.007042253521128</v>
      </c>
    </row>
    <row r="41" spans="2:28">
      <c r="B41" s="129"/>
      <c r="C41" s="79" t="s">
        <v>25</v>
      </c>
      <c r="D41" s="84">
        <v>20.693619467330908</v>
      </c>
      <c r="E41" s="81"/>
      <c r="F41" s="82"/>
      <c r="G41" s="81"/>
      <c r="H41" s="82"/>
      <c r="I41" s="81"/>
      <c r="J41" s="82"/>
      <c r="K41" s="81"/>
      <c r="L41" s="82"/>
      <c r="M41" s="83" t="s">
        <v>31</v>
      </c>
      <c r="N41" s="80">
        <v>22.685185185185187</v>
      </c>
      <c r="O41" s="81"/>
      <c r="P41" s="82"/>
      <c r="Q41" s="81"/>
      <c r="R41" s="82"/>
      <c r="S41" s="81"/>
      <c r="T41" s="82"/>
      <c r="U41" s="81"/>
      <c r="V41" s="82"/>
      <c r="W41" s="81"/>
      <c r="X41" s="82"/>
      <c r="Y41" s="83" t="s">
        <v>25</v>
      </c>
      <c r="Z41" s="84">
        <v>20.64326256043725</v>
      </c>
      <c r="AA41" s="83" t="s">
        <v>25</v>
      </c>
      <c r="AB41" s="84">
        <v>21.212121212121211</v>
      </c>
    </row>
    <row r="42" spans="2:28" ht="14.25" thickBot="1">
      <c r="B42" s="136"/>
      <c r="C42" s="86"/>
      <c r="D42" s="87"/>
      <c r="E42" s="88"/>
      <c r="F42" s="87"/>
      <c r="G42" s="88"/>
      <c r="H42" s="87"/>
      <c r="I42" s="88"/>
      <c r="J42" s="87"/>
      <c r="K42" s="88"/>
      <c r="L42" s="87"/>
      <c r="M42" s="89" t="s">
        <v>28</v>
      </c>
      <c r="N42" s="90">
        <v>22.077922077922079</v>
      </c>
      <c r="O42" s="88"/>
      <c r="P42" s="87"/>
      <c r="Q42" s="88"/>
      <c r="R42" s="87"/>
      <c r="S42" s="88"/>
      <c r="T42" s="87"/>
      <c r="U42" s="88"/>
      <c r="V42" s="87"/>
      <c r="W42" s="88"/>
      <c r="X42" s="87"/>
      <c r="Y42" s="88"/>
      <c r="Z42" s="87"/>
      <c r="AA42" s="89" t="s">
        <v>28</v>
      </c>
      <c r="AB42" s="90">
        <v>20</v>
      </c>
    </row>
    <row r="43" spans="2:28">
      <c r="B43" s="127" t="s">
        <v>102</v>
      </c>
      <c r="C43" s="91" t="s">
        <v>26</v>
      </c>
      <c r="D43" s="92">
        <v>18.656509695290861</v>
      </c>
      <c r="E43" s="93" t="s">
        <v>7</v>
      </c>
      <c r="F43" s="94">
        <v>19.563239308462236</v>
      </c>
      <c r="G43" s="93" t="s">
        <v>34</v>
      </c>
      <c r="H43" s="92">
        <v>18.96551724137931</v>
      </c>
      <c r="I43" s="93" t="s">
        <v>10</v>
      </c>
      <c r="J43" s="92">
        <v>18.029953917050694</v>
      </c>
      <c r="K43" s="93" t="s">
        <v>9</v>
      </c>
      <c r="L43" s="94">
        <v>18.447837150127228</v>
      </c>
      <c r="M43" s="93" t="s">
        <v>29</v>
      </c>
      <c r="N43" s="94">
        <v>17.826825127334462</v>
      </c>
      <c r="O43" s="93" t="s">
        <v>38</v>
      </c>
      <c r="P43" s="92">
        <v>19.679633867276888</v>
      </c>
      <c r="Q43" s="93" t="s">
        <v>36</v>
      </c>
      <c r="R43" s="92">
        <v>19.379548065875145</v>
      </c>
      <c r="S43" s="93" t="s">
        <v>17</v>
      </c>
      <c r="T43" s="92">
        <v>17.889317889317891</v>
      </c>
      <c r="U43" s="93" t="s">
        <v>28</v>
      </c>
      <c r="V43" s="94">
        <v>10.267857142857142</v>
      </c>
      <c r="W43" s="93" t="s">
        <v>35</v>
      </c>
      <c r="X43" s="94">
        <v>15.338983050847457</v>
      </c>
      <c r="Y43" s="93" t="s">
        <v>26</v>
      </c>
      <c r="Z43" s="92">
        <v>18.294902912621357</v>
      </c>
      <c r="AA43" s="93" t="s">
        <v>27</v>
      </c>
      <c r="AB43" s="92">
        <v>19.421860885275517</v>
      </c>
    </row>
    <row r="44" spans="2:28">
      <c r="B44" s="128" t="s">
        <v>97</v>
      </c>
      <c r="C44" s="79" t="s">
        <v>27</v>
      </c>
      <c r="D44" s="84">
        <v>18.287107589149649</v>
      </c>
      <c r="E44" s="83" t="s">
        <v>11</v>
      </c>
      <c r="F44" s="84">
        <v>12.12825278810409</v>
      </c>
      <c r="G44" s="83" t="s">
        <v>17</v>
      </c>
      <c r="H44" s="84">
        <v>17.789072426937739</v>
      </c>
      <c r="I44" s="83" t="s">
        <v>13</v>
      </c>
      <c r="J44" s="80">
        <v>17.024189867640345</v>
      </c>
      <c r="K44" s="83" t="s">
        <v>10</v>
      </c>
      <c r="L44" s="84">
        <v>17.898594990836898</v>
      </c>
      <c r="M44" s="83" t="s">
        <v>30</v>
      </c>
      <c r="N44" s="84">
        <v>15.19434628975265</v>
      </c>
      <c r="O44" s="83" t="s">
        <v>35</v>
      </c>
      <c r="P44" s="80">
        <v>18.973957313491287</v>
      </c>
      <c r="Q44" s="83" t="s">
        <v>35</v>
      </c>
      <c r="R44" s="80">
        <v>18.89713679745493</v>
      </c>
      <c r="S44" s="83" t="s">
        <v>19</v>
      </c>
      <c r="T44" s="80">
        <v>17.783191230207066</v>
      </c>
      <c r="U44" s="81"/>
      <c r="V44" s="82"/>
      <c r="W44" s="83" t="s">
        <v>32</v>
      </c>
      <c r="X44" s="80">
        <v>14.925373134328357</v>
      </c>
      <c r="Y44" s="83" t="s">
        <v>27</v>
      </c>
      <c r="Z44" s="84">
        <v>18.182574685861695</v>
      </c>
      <c r="AA44" s="83" t="s">
        <v>24</v>
      </c>
      <c r="AB44" s="84">
        <v>17.82178217821782</v>
      </c>
    </row>
    <row r="45" spans="2:28">
      <c r="B45" s="128" t="s">
        <v>103</v>
      </c>
      <c r="C45" s="79" t="s">
        <v>28</v>
      </c>
      <c r="D45" s="80">
        <v>17.027334851936217</v>
      </c>
      <c r="E45" s="83" t="s">
        <v>13</v>
      </c>
      <c r="F45" s="80">
        <v>11.067538126361656</v>
      </c>
      <c r="G45" s="83" t="s">
        <v>22</v>
      </c>
      <c r="H45" s="80">
        <v>14.646626159258075</v>
      </c>
      <c r="I45" s="83" t="s">
        <v>9</v>
      </c>
      <c r="J45" s="80">
        <v>14.522292993630574</v>
      </c>
      <c r="K45" s="83" t="s">
        <v>11</v>
      </c>
      <c r="L45" s="84">
        <v>16.957605985037407</v>
      </c>
      <c r="M45" s="83" t="s">
        <v>33</v>
      </c>
      <c r="N45" s="84">
        <v>11.231884057971014</v>
      </c>
      <c r="O45" s="83" t="s">
        <v>39</v>
      </c>
      <c r="P45" s="80">
        <v>17.979586495681758</v>
      </c>
      <c r="Q45" s="83" t="s">
        <v>38</v>
      </c>
      <c r="R45" s="84">
        <v>17.75700934579439</v>
      </c>
      <c r="S45" s="83" t="s">
        <v>34</v>
      </c>
      <c r="T45" s="84">
        <v>17.241379310344829</v>
      </c>
      <c r="U45" s="81"/>
      <c r="V45" s="82"/>
      <c r="W45" s="83" t="s">
        <v>37</v>
      </c>
      <c r="X45" s="80">
        <v>14.325507361719062</v>
      </c>
      <c r="Y45" s="83" t="s">
        <v>30</v>
      </c>
      <c r="Z45" s="84">
        <v>16.967509025270758</v>
      </c>
      <c r="AA45" s="83" t="s">
        <v>30</v>
      </c>
      <c r="AB45" s="84">
        <v>16.491228070175438</v>
      </c>
    </row>
    <row r="46" spans="2:28">
      <c r="B46" s="128" t="s">
        <v>104</v>
      </c>
      <c r="C46" s="79" t="s">
        <v>29</v>
      </c>
      <c r="D46" s="80">
        <v>16.925948973242065</v>
      </c>
      <c r="E46" s="81"/>
      <c r="F46" s="82"/>
      <c r="G46" s="83" t="s">
        <v>30</v>
      </c>
      <c r="H46" s="84">
        <v>13.768115942028986</v>
      </c>
      <c r="I46" s="83" t="s">
        <v>12</v>
      </c>
      <c r="J46" s="84">
        <v>11.076923076923077</v>
      </c>
      <c r="K46" s="83" t="s">
        <v>13</v>
      </c>
      <c r="L46" s="80">
        <v>13.00925925925926</v>
      </c>
      <c r="M46" s="83" t="s">
        <v>32</v>
      </c>
      <c r="N46" s="80">
        <v>10.256410256410255</v>
      </c>
      <c r="O46" s="83" t="s">
        <v>37</v>
      </c>
      <c r="P46" s="80">
        <v>16.298175667512382</v>
      </c>
      <c r="Q46" s="83" t="s">
        <v>39</v>
      </c>
      <c r="R46" s="80">
        <v>16.507311586051742</v>
      </c>
      <c r="S46" s="83" t="s">
        <v>18</v>
      </c>
      <c r="T46" s="80">
        <v>16.691924659017104</v>
      </c>
      <c r="U46" s="81"/>
      <c r="V46" s="82"/>
      <c r="W46" s="81"/>
      <c r="X46" s="82"/>
      <c r="Y46" s="83" t="s">
        <v>28</v>
      </c>
      <c r="Z46" s="80">
        <v>16.708701134930642</v>
      </c>
      <c r="AA46" s="83" t="s">
        <v>31</v>
      </c>
      <c r="AB46" s="80">
        <v>14.702308626974483</v>
      </c>
    </row>
    <row r="47" spans="2:28">
      <c r="B47" s="128"/>
      <c r="C47" s="79" t="s">
        <v>30</v>
      </c>
      <c r="D47" s="84">
        <v>16.923076923076923</v>
      </c>
      <c r="E47" s="81"/>
      <c r="F47" s="82"/>
      <c r="G47" s="83" t="s">
        <v>24</v>
      </c>
      <c r="H47" s="84">
        <v>12.704918032786885</v>
      </c>
      <c r="I47" s="81"/>
      <c r="J47" s="82"/>
      <c r="K47" s="81"/>
      <c r="L47" s="82"/>
      <c r="M47" s="81"/>
      <c r="N47" s="82"/>
      <c r="O47" s="83" t="s">
        <v>41</v>
      </c>
      <c r="P47" s="84">
        <v>15.162037037037038</v>
      </c>
      <c r="Q47" s="83" t="s">
        <v>37</v>
      </c>
      <c r="R47" s="80">
        <v>14.979445015416237</v>
      </c>
      <c r="S47" s="83" t="s">
        <v>23</v>
      </c>
      <c r="T47" s="80">
        <v>15.113871635610765</v>
      </c>
      <c r="U47" s="81"/>
      <c r="V47" s="82"/>
      <c r="W47" s="81"/>
      <c r="X47" s="82"/>
      <c r="Y47" s="83" t="s">
        <v>31</v>
      </c>
      <c r="Z47" s="80">
        <v>16.517119244391974</v>
      </c>
      <c r="AA47" s="83" t="s">
        <v>33</v>
      </c>
      <c r="AB47" s="84">
        <v>10.6703146374829</v>
      </c>
    </row>
    <row r="48" spans="2:28">
      <c r="B48" s="128"/>
      <c r="C48" s="79" t="s">
        <v>31</v>
      </c>
      <c r="D48" s="80">
        <v>16.356397288281503</v>
      </c>
      <c r="E48" s="81"/>
      <c r="F48" s="82"/>
      <c r="G48" s="83" t="s">
        <v>18</v>
      </c>
      <c r="H48" s="80">
        <v>12.491853139257007</v>
      </c>
      <c r="I48" s="81"/>
      <c r="J48" s="82"/>
      <c r="K48" s="81"/>
      <c r="L48" s="82"/>
      <c r="M48" s="81"/>
      <c r="N48" s="82"/>
      <c r="O48" s="83" t="s">
        <v>42</v>
      </c>
      <c r="P48" s="80">
        <v>13.830144343739509</v>
      </c>
      <c r="Q48" s="83" t="s">
        <v>34</v>
      </c>
      <c r="R48" s="84">
        <v>14</v>
      </c>
      <c r="S48" s="83" t="s">
        <v>2</v>
      </c>
      <c r="T48" s="80">
        <v>12.884384126438755</v>
      </c>
      <c r="U48" s="81"/>
      <c r="V48" s="82"/>
      <c r="W48" s="81"/>
      <c r="X48" s="82"/>
      <c r="Y48" s="83" t="s">
        <v>29</v>
      </c>
      <c r="Z48" s="80">
        <v>16.43344709897611</v>
      </c>
      <c r="AA48" s="83" t="s">
        <v>34</v>
      </c>
      <c r="AB48" s="84">
        <v>10.416666666666668</v>
      </c>
    </row>
    <row r="49" spans="2:28">
      <c r="B49" s="128"/>
      <c r="C49" s="79" t="s">
        <v>32</v>
      </c>
      <c r="D49" s="80">
        <v>10.218140068886337</v>
      </c>
      <c r="E49" s="81"/>
      <c r="F49" s="82"/>
      <c r="G49" s="83" t="s">
        <v>23</v>
      </c>
      <c r="H49" s="80">
        <v>12.098501070663811</v>
      </c>
      <c r="I49" s="81"/>
      <c r="J49" s="82"/>
      <c r="K49" s="81"/>
      <c r="L49" s="82"/>
      <c r="M49" s="81"/>
      <c r="N49" s="82"/>
      <c r="O49" s="83" t="s">
        <v>40</v>
      </c>
      <c r="P49" s="84">
        <v>11.538461538461538</v>
      </c>
      <c r="Q49" s="83" t="s">
        <v>42</v>
      </c>
      <c r="R49" s="80">
        <v>13.227121155983697</v>
      </c>
      <c r="S49" s="83" t="s">
        <v>32</v>
      </c>
      <c r="T49" s="80">
        <v>12.5</v>
      </c>
      <c r="U49" s="81"/>
      <c r="V49" s="82"/>
      <c r="W49" s="81"/>
      <c r="X49" s="82"/>
      <c r="Y49" s="83" t="s">
        <v>32</v>
      </c>
      <c r="Z49" s="80">
        <v>10.493046776232617</v>
      </c>
      <c r="AA49" s="81"/>
      <c r="AB49" s="82"/>
    </row>
    <row r="50" spans="2:28">
      <c r="B50" s="129"/>
      <c r="C50" s="85"/>
      <c r="D50" s="82"/>
      <c r="E50" s="81"/>
      <c r="F50" s="82"/>
      <c r="G50" s="83" t="s">
        <v>26</v>
      </c>
      <c r="H50" s="84">
        <v>11.807580174927114</v>
      </c>
      <c r="I50" s="81"/>
      <c r="J50" s="82"/>
      <c r="K50" s="81"/>
      <c r="L50" s="82"/>
      <c r="M50" s="81"/>
      <c r="N50" s="82"/>
      <c r="O50" s="83" t="s">
        <v>32</v>
      </c>
      <c r="P50" s="80">
        <v>11.267605633802818</v>
      </c>
      <c r="Q50" s="83" t="s">
        <v>41</v>
      </c>
      <c r="R50" s="84">
        <v>12.610340479192939</v>
      </c>
      <c r="S50" s="83" t="s">
        <v>28</v>
      </c>
      <c r="T50" s="80">
        <v>12.462908011869436</v>
      </c>
      <c r="U50" s="81"/>
      <c r="V50" s="82"/>
      <c r="W50" s="81"/>
      <c r="X50" s="82"/>
      <c r="Y50" s="81"/>
      <c r="Z50" s="82"/>
      <c r="AA50" s="81"/>
      <c r="AB50" s="82"/>
    </row>
    <row r="51" spans="2:28">
      <c r="B51" s="129"/>
      <c r="C51" s="85"/>
      <c r="D51" s="82"/>
      <c r="E51" s="81"/>
      <c r="F51" s="82"/>
      <c r="G51" s="83" t="s">
        <v>21</v>
      </c>
      <c r="H51" s="80">
        <v>11.71875</v>
      </c>
      <c r="I51" s="81"/>
      <c r="J51" s="82"/>
      <c r="K51" s="81"/>
      <c r="L51" s="82"/>
      <c r="M51" s="81"/>
      <c r="N51" s="82"/>
      <c r="O51" s="81"/>
      <c r="P51" s="82"/>
      <c r="Q51" s="81"/>
      <c r="R51" s="82"/>
      <c r="S51" s="83" t="s">
        <v>15</v>
      </c>
      <c r="T51" s="84">
        <v>11.76470588235294</v>
      </c>
      <c r="U51" s="81"/>
      <c r="V51" s="82"/>
      <c r="W51" s="81"/>
      <c r="X51" s="82"/>
      <c r="Y51" s="81"/>
      <c r="Z51" s="82"/>
      <c r="AA51" s="81"/>
      <c r="AB51" s="82"/>
    </row>
    <row r="52" spans="2:28">
      <c r="B52" s="129"/>
      <c r="C52" s="85"/>
      <c r="D52" s="82"/>
      <c r="E52" s="81"/>
      <c r="F52" s="82"/>
      <c r="G52" s="83" t="s">
        <v>27</v>
      </c>
      <c r="H52" s="84">
        <v>11.714770797962649</v>
      </c>
      <c r="I52" s="81"/>
      <c r="J52" s="82"/>
      <c r="K52" s="81"/>
      <c r="L52" s="82"/>
      <c r="M52" s="81"/>
      <c r="N52" s="82"/>
      <c r="O52" s="81"/>
      <c r="P52" s="82"/>
      <c r="Q52" s="81"/>
      <c r="R52" s="82"/>
      <c r="S52" s="83" t="s">
        <v>21</v>
      </c>
      <c r="T52" s="80">
        <v>11.494252873563218</v>
      </c>
      <c r="U52" s="81"/>
      <c r="V52" s="82"/>
      <c r="W52" s="81"/>
      <c r="X52" s="82"/>
      <c r="Y52" s="81"/>
      <c r="Z52" s="82"/>
      <c r="AA52" s="81"/>
      <c r="AB52" s="82"/>
    </row>
    <row r="53" spans="2:28" ht="14.25" thickBot="1">
      <c r="B53" s="136"/>
      <c r="C53" s="86"/>
      <c r="D53" s="87"/>
      <c r="E53" s="88"/>
      <c r="F53" s="87"/>
      <c r="G53" s="89" t="s">
        <v>28</v>
      </c>
      <c r="H53" s="90">
        <v>11.714285714285715</v>
      </c>
      <c r="I53" s="88"/>
      <c r="J53" s="87"/>
      <c r="K53" s="88"/>
      <c r="L53" s="87"/>
      <c r="M53" s="88"/>
      <c r="N53" s="87"/>
      <c r="O53" s="88"/>
      <c r="P53" s="87"/>
      <c r="Q53" s="88"/>
      <c r="R53" s="87"/>
      <c r="S53" s="89" t="s">
        <v>24</v>
      </c>
      <c r="T53" s="95">
        <v>10.020040080160321</v>
      </c>
      <c r="U53" s="88"/>
      <c r="V53" s="87"/>
      <c r="W53" s="88"/>
      <c r="X53" s="87"/>
      <c r="Y53" s="88"/>
      <c r="Z53" s="87"/>
      <c r="AA53" s="88"/>
      <c r="AB53" s="87"/>
    </row>
    <row r="54" spans="2:28">
      <c r="B54" s="127" t="s">
        <v>105</v>
      </c>
      <c r="C54" s="91" t="s">
        <v>33</v>
      </c>
      <c r="D54" s="92">
        <v>9.1288229842446711</v>
      </c>
      <c r="E54" s="93" t="s">
        <v>10</v>
      </c>
      <c r="F54" s="92">
        <v>9.355742296918768</v>
      </c>
      <c r="G54" s="93" t="s">
        <v>29</v>
      </c>
      <c r="H54" s="94">
        <v>7.8202995008319469</v>
      </c>
      <c r="I54" s="93" t="s">
        <v>16</v>
      </c>
      <c r="J54" s="94">
        <v>8.3333333333333321</v>
      </c>
      <c r="K54" s="93" t="s">
        <v>16</v>
      </c>
      <c r="L54" s="94">
        <v>9.9476439790575917</v>
      </c>
      <c r="M54" s="93" t="s">
        <v>36</v>
      </c>
      <c r="N54" s="92">
        <v>8.6801849875489161</v>
      </c>
      <c r="O54" s="93" t="s">
        <v>44</v>
      </c>
      <c r="P54" s="92">
        <v>9.9264705882352935</v>
      </c>
      <c r="Q54" s="93" t="s">
        <v>43</v>
      </c>
      <c r="R54" s="92">
        <v>8.7168381158635615</v>
      </c>
      <c r="S54" s="93" t="s">
        <v>22</v>
      </c>
      <c r="T54" s="94">
        <v>9.785737128237928</v>
      </c>
      <c r="U54" s="93" t="s">
        <v>20</v>
      </c>
      <c r="V54" s="94">
        <v>8.2621082621082618</v>
      </c>
      <c r="W54" s="93" t="s">
        <v>36</v>
      </c>
      <c r="X54" s="92">
        <v>9.6483704974271021</v>
      </c>
      <c r="Y54" s="93" t="s">
        <v>33</v>
      </c>
      <c r="Z54" s="92">
        <v>8.9862042779395015</v>
      </c>
      <c r="AA54" s="93" t="s">
        <v>32</v>
      </c>
      <c r="AB54" s="94">
        <v>7.5</v>
      </c>
    </row>
    <row r="55" spans="2:28">
      <c r="B55" s="128" t="s">
        <v>97</v>
      </c>
      <c r="C55" s="79" t="s">
        <v>34</v>
      </c>
      <c r="D55" s="84">
        <v>8.9075630252100844</v>
      </c>
      <c r="E55" s="83" t="s">
        <v>2</v>
      </c>
      <c r="F55" s="80">
        <v>8.6899705978438426</v>
      </c>
      <c r="G55" s="83" t="s">
        <v>31</v>
      </c>
      <c r="H55" s="80">
        <v>7.0143884892086321</v>
      </c>
      <c r="I55" s="83" t="s">
        <v>2</v>
      </c>
      <c r="J55" s="80">
        <v>7.9141630901287545</v>
      </c>
      <c r="K55" s="83" t="s">
        <v>12</v>
      </c>
      <c r="L55" s="84">
        <v>9.7844112769485907</v>
      </c>
      <c r="M55" s="83" t="s">
        <v>37</v>
      </c>
      <c r="N55" s="80">
        <v>7.0121591311533464</v>
      </c>
      <c r="O55" s="83" t="s">
        <v>43</v>
      </c>
      <c r="P55" s="84">
        <v>8.3989501312335957</v>
      </c>
      <c r="Q55" s="83" t="s">
        <v>44</v>
      </c>
      <c r="R55" s="84">
        <v>8.0402010050251249</v>
      </c>
      <c r="S55" s="83" t="s">
        <v>26</v>
      </c>
      <c r="T55" s="84">
        <v>9.3514328808446461</v>
      </c>
      <c r="U55" s="83" t="s">
        <v>27</v>
      </c>
      <c r="V55" s="84">
        <v>6.1293031066330812</v>
      </c>
      <c r="W55" s="83" t="s">
        <v>43</v>
      </c>
      <c r="X55" s="84">
        <v>8.5424133811230583</v>
      </c>
      <c r="Y55" s="83" t="s">
        <v>34</v>
      </c>
      <c r="Z55" s="84">
        <v>8.7751371115173669</v>
      </c>
      <c r="AA55" s="83" t="s">
        <v>35</v>
      </c>
      <c r="AB55" s="80">
        <v>5.0226430629888847</v>
      </c>
    </row>
    <row r="56" spans="2:28">
      <c r="B56" s="128" t="s">
        <v>106</v>
      </c>
      <c r="C56" s="79" t="s">
        <v>35</v>
      </c>
      <c r="D56" s="80">
        <v>6.4960738015485147</v>
      </c>
      <c r="E56" s="83" t="s">
        <v>20</v>
      </c>
      <c r="F56" s="80">
        <v>6.345177664974619</v>
      </c>
      <c r="G56" s="83" t="s">
        <v>25</v>
      </c>
      <c r="H56" s="84">
        <v>6.9105691056910574</v>
      </c>
      <c r="I56" s="83" t="s">
        <v>15</v>
      </c>
      <c r="J56" s="84">
        <v>7.4493927125506083</v>
      </c>
      <c r="K56" s="83" t="s">
        <v>24</v>
      </c>
      <c r="L56" s="84">
        <v>8.8050314465408803</v>
      </c>
      <c r="M56" s="83" t="s">
        <v>39</v>
      </c>
      <c r="N56" s="80">
        <v>6.9391874842291186</v>
      </c>
      <c r="O56" s="83" t="s">
        <v>34</v>
      </c>
      <c r="P56" s="84">
        <v>8.3333333333333321</v>
      </c>
      <c r="Q56" s="83" t="s">
        <v>45</v>
      </c>
      <c r="R56" s="84">
        <v>7.202216066481995</v>
      </c>
      <c r="S56" s="83" t="s">
        <v>20</v>
      </c>
      <c r="T56" s="80">
        <v>8.6101694915254239</v>
      </c>
      <c r="U56" s="83" t="s">
        <v>38</v>
      </c>
      <c r="V56" s="84">
        <v>5.836575875486381</v>
      </c>
      <c r="W56" s="83" t="s">
        <v>44</v>
      </c>
      <c r="X56" s="84">
        <v>7.1725571725571733</v>
      </c>
      <c r="Y56" s="83" t="s">
        <v>35</v>
      </c>
      <c r="Z56" s="80">
        <v>6.6398794575590152</v>
      </c>
      <c r="AA56" s="83" t="s">
        <v>39</v>
      </c>
      <c r="AB56" s="80">
        <v>3.8773441459706031</v>
      </c>
    </row>
    <row r="57" spans="2:28">
      <c r="B57" s="129" t="s">
        <v>107</v>
      </c>
      <c r="C57" s="79" t="s">
        <v>36</v>
      </c>
      <c r="D57" s="84">
        <v>5.9110832811521599</v>
      </c>
      <c r="E57" s="83" t="s">
        <v>15</v>
      </c>
      <c r="F57" s="84">
        <v>5.8339566192969334</v>
      </c>
      <c r="G57" s="83" t="s">
        <v>32</v>
      </c>
      <c r="H57" s="80">
        <v>6.25</v>
      </c>
      <c r="I57" s="83" t="s">
        <v>20</v>
      </c>
      <c r="J57" s="80">
        <v>6.6006600660065997</v>
      </c>
      <c r="K57" s="83" t="s">
        <v>2</v>
      </c>
      <c r="L57" s="80">
        <v>7.9273616203946222</v>
      </c>
      <c r="M57" s="83" t="s">
        <v>38</v>
      </c>
      <c r="N57" s="84">
        <v>6.8893528183716075</v>
      </c>
      <c r="O57" s="83" t="s">
        <v>45</v>
      </c>
      <c r="P57" s="84">
        <v>7.6726342710997448</v>
      </c>
      <c r="Q57" s="83" t="s">
        <v>46</v>
      </c>
      <c r="R57" s="84">
        <v>4.1666666666666661</v>
      </c>
      <c r="S57" s="83" t="s">
        <v>25</v>
      </c>
      <c r="T57" s="84">
        <v>7.1129707112970717</v>
      </c>
      <c r="U57" s="83" t="s">
        <v>33</v>
      </c>
      <c r="V57" s="84">
        <v>4.9828178694158076</v>
      </c>
      <c r="W57" s="83" t="s">
        <v>41</v>
      </c>
      <c r="X57" s="84">
        <v>6.9651741293532341</v>
      </c>
      <c r="Y57" s="83" t="s">
        <v>36</v>
      </c>
      <c r="Z57" s="84">
        <v>6.2225726823916618</v>
      </c>
      <c r="AA57" s="83" t="s">
        <v>37</v>
      </c>
      <c r="AB57" s="80">
        <v>3.3572844400396429</v>
      </c>
    </row>
    <row r="58" spans="2:28">
      <c r="B58" s="129"/>
      <c r="C58" s="79" t="s">
        <v>37</v>
      </c>
      <c r="D58" s="80">
        <v>5.6591590605642743</v>
      </c>
      <c r="E58" s="83" t="s">
        <v>24</v>
      </c>
      <c r="F58" s="84">
        <v>5.4104477611940291</v>
      </c>
      <c r="G58" s="83" t="s">
        <v>38</v>
      </c>
      <c r="H58" s="84">
        <v>2.9069767441860463</v>
      </c>
      <c r="I58" s="83" t="s">
        <v>27</v>
      </c>
      <c r="J58" s="84">
        <v>6.1354581673306772</v>
      </c>
      <c r="K58" s="83" t="s">
        <v>18</v>
      </c>
      <c r="L58" s="80">
        <v>6.746626686656672</v>
      </c>
      <c r="M58" s="83" t="s">
        <v>35</v>
      </c>
      <c r="N58" s="80">
        <v>6.8088436705145767</v>
      </c>
      <c r="O58" s="83" t="s">
        <v>47</v>
      </c>
      <c r="P58" s="84">
        <v>3.978494623655914</v>
      </c>
      <c r="Q58" s="83" t="s">
        <v>47</v>
      </c>
      <c r="R58" s="84">
        <v>3.5377358490566038</v>
      </c>
      <c r="S58" s="83" t="s">
        <v>29</v>
      </c>
      <c r="T58" s="80">
        <v>5.5369127516778525</v>
      </c>
      <c r="U58" s="83" t="s">
        <v>36</v>
      </c>
      <c r="V58" s="84">
        <v>4.7448813779655508</v>
      </c>
      <c r="W58" s="83" t="s">
        <v>38</v>
      </c>
      <c r="X58" s="84">
        <v>6.3186813186813184</v>
      </c>
      <c r="Y58" s="83" t="s">
        <v>37</v>
      </c>
      <c r="Z58" s="80">
        <v>5.8822117116035635</v>
      </c>
      <c r="AA58" s="83" t="s">
        <v>43</v>
      </c>
      <c r="AB58" s="84">
        <v>3.2590051457975986</v>
      </c>
    </row>
    <row r="59" spans="2:28">
      <c r="B59" s="129"/>
      <c r="C59" s="79" t="s">
        <v>38</v>
      </c>
      <c r="D59" s="84">
        <v>5.5161846389580544</v>
      </c>
      <c r="E59" s="83" t="s">
        <v>23</v>
      </c>
      <c r="F59" s="80">
        <v>5.3508771929824563</v>
      </c>
      <c r="G59" s="83" t="s">
        <v>33</v>
      </c>
      <c r="H59" s="84">
        <v>1.8963337547408345</v>
      </c>
      <c r="I59" s="83" t="s">
        <v>22</v>
      </c>
      <c r="J59" s="80">
        <v>5.9093692590324558</v>
      </c>
      <c r="K59" s="83" t="s">
        <v>17</v>
      </c>
      <c r="L59" s="84">
        <v>6.6489361702127656</v>
      </c>
      <c r="M59" s="83" t="s">
        <v>43</v>
      </c>
      <c r="N59" s="84">
        <v>5.173305742369374</v>
      </c>
      <c r="O59" s="83" t="s">
        <v>46</v>
      </c>
      <c r="P59" s="84">
        <v>3.8997214484679668</v>
      </c>
      <c r="Q59" s="83" t="s">
        <v>49</v>
      </c>
      <c r="R59" s="84">
        <v>3.1931464174454827</v>
      </c>
      <c r="S59" s="83" t="s">
        <v>33</v>
      </c>
      <c r="T59" s="84">
        <v>5.1787916152897653</v>
      </c>
      <c r="U59" s="83" t="s">
        <v>34</v>
      </c>
      <c r="V59" s="84">
        <v>4.4444444444444446</v>
      </c>
      <c r="W59" s="83" t="s">
        <v>39</v>
      </c>
      <c r="X59" s="80">
        <v>6.0490463215258856</v>
      </c>
      <c r="Y59" s="83" t="s">
        <v>38</v>
      </c>
      <c r="Z59" s="84">
        <v>5.8452481076534903</v>
      </c>
      <c r="AA59" s="83" t="s">
        <v>36</v>
      </c>
      <c r="AB59" s="84">
        <v>2.6334776334776335</v>
      </c>
    </row>
    <row r="60" spans="2:28">
      <c r="B60" s="129"/>
      <c r="C60" s="79" t="s">
        <v>39</v>
      </c>
      <c r="D60" s="80">
        <v>5.1208710094113306</v>
      </c>
      <c r="E60" s="83" t="s">
        <v>22</v>
      </c>
      <c r="F60" s="80">
        <v>5.272407732864675</v>
      </c>
      <c r="G60" s="83" t="s">
        <v>37</v>
      </c>
      <c r="H60" s="80">
        <v>1.2314979277679101</v>
      </c>
      <c r="I60" s="83" t="s">
        <v>14</v>
      </c>
      <c r="J60" s="84">
        <v>5.6578947368421053</v>
      </c>
      <c r="K60" s="83" t="s">
        <v>15</v>
      </c>
      <c r="L60" s="84">
        <v>6.5289256198347108</v>
      </c>
      <c r="M60" s="83" t="s">
        <v>42</v>
      </c>
      <c r="N60" s="80">
        <v>4.5335085413929042</v>
      </c>
      <c r="O60" s="83" t="s">
        <v>48</v>
      </c>
      <c r="P60" s="84">
        <v>2.7804410354745923</v>
      </c>
      <c r="Q60" s="83" t="s">
        <v>48</v>
      </c>
      <c r="R60" s="84">
        <v>2.82258064516129</v>
      </c>
      <c r="S60" s="83" t="s">
        <v>30</v>
      </c>
      <c r="T60" s="84">
        <v>4.946996466431095</v>
      </c>
      <c r="U60" s="83" t="s">
        <v>39</v>
      </c>
      <c r="V60" s="80">
        <v>4.3816437645838739</v>
      </c>
      <c r="W60" s="83" t="s">
        <v>42</v>
      </c>
      <c r="X60" s="80">
        <v>5.9896866322887741</v>
      </c>
      <c r="Y60" s="83" t="s">
        <v>39</v>
      </c>
      <c r="Z60" s="80">
        <v>5.2453941024209509</v>
      </c>
      <c r="AA60" s="83" t="s">
        <v>40</v>
      </c>
      <c r="AB60" s="84">
        <v>2.3923444976076556</v>
      </c>
    </row>
    <row r="61" spans="2:28">
      <c r="B61" s="129"/>
      <c r="C61" s="79" t="s">
        <v>40</v>
      </c>
      <c r="D61" s="84">
        <v>4.8093587521663776</v>
      </c>
      <c r="E61" s="83" t="s">
        <v>9</v>
      </c>
      <c r="F61" s="80">
        <v>5.1903114186851207</v>
      </c>
      <c r="G61" s="81"/>
      <c r="H61" s="82"/>
      <c r="I61" s="83" t="s">
        <v>24</v>
      </c>
      <c r="J61" s="84">
        <v>5.6338028169014089</v>
      </c>
      <c r="K61" s="83" t="s">
        <v>19</v>
      </c>
      <c r="L61" s="80">
        <v>6.3510392609699773</v>
      </c>
      <c r="M61" s="83" t="s">
        <v>40</v>
      </c>
      <c r="N61" s="84">
        <v>4.3478260869565215</v>
      </c>
      <c r="O61" s="83" t="s">
        <v>50</v>
      </c>
      <c r="P61" s="80">
        <v>2.4498366775548295</v>
      </c>
      <c r="Q61" s="83" t="s">
        <v>50</v>
      </c>
      <c r="R61" s="80">
        <v>2.4205378973105134</v>
      </c>
      <c r="S61" s="83" t="s">
        <v>27</v>
      </c>
      <c r="T61" s="84">
        <v>4.8679867986798682</v>
      </c>
      <c r="U61" s="83" t="s">
        <v>45</v>
      </c>
      <c r="V61" s="84">
        <v>2.842377260981912</v>
      </c>
      <c r="W61" s="83" t="s">
        <v>46</v>
      </c>
      <c r="X61" s="84">
        <v>4.2979942693409736</v>
      </c>
      <c r="Y61" s="83" t="s">
        <v>40</v>
      </c>
      <c r="Z61" s="84">
        <v>5.0500238208670796</v>
      </c>
      <c r="AA61" s="83" t="s">
        <v>38</v>
      </c>
      <c r="AB61" s="84">
        <v>2.1505376344086025</v>
      </c>
    </row>
    <row r="62" spans="2:28">
      <c r="B62" s="129"/>
      <c r="C62" s="79" t="s">
        <v>41</v>
      </c>
      <c r="D62" s="84">
        <v>3.9027906497786016</v>
      </c>
      <c r="E62" s="83" t="s">
        <v>18</v>
      </c>
      <c r="F62" s="80">
        <v>5.0323085960446452</v>
      </c>
      <c r="G62" s="81"/>
      <c r="H62" s="82"/>
      <c r="I62" s="83" t="s">
        <v>17</v>
      </c>
      <c r="J62" s="84">
        <v>5.625</v>
      </c>
      <c r="K62" s="83" t="s">
        <v>20</v>
      </c>
      <c r="L62" s="80">
        <v>6.3164893617021285</v>
      </c>
      <c r="M62" s="83" t="s">
        <v>41</v>
      </c>
      <c r="N62" s="84">
        <v>4.1763341067285378</v>
      </c>
      <c r="O62" s="83" t="s">
        <v>49</v>
      </c>
      <c r="P62" s="84">
        <v>2.3792357606344625</v>
      </c>
      <c r="Q62" s="83" t="s">
        <v>4</v>
      </c>
      <c r="R62" s="80">
        <v>1.2562080046742623</v>
      </c>
      <c r="S62" s="83" t="s">
        <v>31</v>
      </c>
      <c r="T62" s="80">
        <v>4.7244094488188972</v>
      </c>
      <c r="U62" s="83" t="s">
        <v>40</v>
      </c>
      <c r="V62" s="84">
        <v>2.1390374331550799</v>
      </c>
      <c r="W62" s="83" t="s">
        <v>49</v>
      </c>
      <c r="X62" s="84">
        <v>2.6336791699920195</v>
      </c>
      <c r="Y62" s="83" t="s">
        <v>41</v>
      </c>
      <c r="Z62" s="84">
        <v>4.1219649915302092</v>
      </c>
      <c r="AA62" s="83" t="s">
        <v>41</v>
      </c>
      <c r="AB62" s="84">
        <v>1.6355140186915886</v>
      </c>
    </row>
    <row r="63" spans="2:28">
      <c r="B63" s="129"/>
      <c r="C63" s="79" t="s">
        <v>42</v>
      </c>
      <c r="D63" s="80">
        <v>3.674068746441308</v>
      </c>
      <c r="E63" s="83" t="s">
        <v>19</v>
      </c>
      <c r="F63" s="80">
        <v>4.9329758713136735</v>
      </c>
      <c r="G63" s="81"/>
      <c r="H63" s="82"/>
      <c r="I63" s="83" t="s">
        <v>18</v>
      </c>
      <c r="J63" s="80">
        <v>5.5718475073313778</v>
      </c>
      <c r="K63" s="83" t="s">
        <v>14</v>
      </c>
      <c r="L63" s="84">
        <v>6.2583222370173104</v>
      </c>
      <c r="M63" s="83" t="s">
        <v>44</v>
      </c>
      <c r="N63" s="84">
        <v>3.9162112932604733</v>
      </c>
      <c r="O63" s="83" t="s">
        <v>4</v>
      </c>
      <c r="P63" s="80">
        <v>1.3491189427312775</v>
      </c>
      <c r="Q63" s="81"/>
      <c r="R63" s="82"/>
      <c r="S63" s="83" t="s">
        <v>40</v>
      </c>
      <c r="T63" s="84">
        <v>3.8095238095238098</v>
      </c>
      <c r="U63" s="83" t="s">
        <v>48</v>
      </c>
      <c r="V63" s="84">
        <v>2.138157894736842</v>
      </c>
      <c r="W63" s="83" t="s">
        <v>45</v>
      </c>
      <c r="X63" s="84">
        <v>2.2099447513812152</v>
      </c>
      <c r="Y63" s="83" t="s">
        <v>42</v>
      </c>
      <c r="Z63" s="80">
        <v>3.8909354032364161</v>
      </c>
      <c r="AA63" s="83" t="s">
        <v>45</v>
      </c>
      <c r="AB63" s="84">
        <v>1.6042780748663104</v>
      </c>
    </row>
    <row r="64" spans="2:28">
      <c r="B64" s="129"/>
      <c r="C64" s="79" t="s">
        <v>43</v>
      </c>
      <c r="D64" s="84">
        <v>3.4883720930232558</v>
      </c>
      <c r="E64" s="83" t="s">
        <v>27</v>
      </c>
      <c r="F64" s="84">
        <v>4.8558421851289832</v>
      </c>
      <c r="G64" s="81"/>
      <c r="H64" s="82"/>
      <c r="I64" s="83" t="s">
        <v>19</v>
      </c>
      <c r="J64" s="80">
        <v>5.3829078801331853</v>
      </c>
      <c r="K64" s="83" t="s">
        <v>23</v>
      </c>
      <c r="L64" s="80">
        <v>6.15234375</v>
      </c>
      <c r="M64" s="83" t="s">
        <v>45</v>
      </c>
      <c r="N64" s="84">
        <v>3.5087719298245612</v>
      </c>
      <c r="O64" s="81"/>
      <c r="P64" s="82"/>
      <c r="Q64" s="81"/>
      <c r="R64" s="82"/>
      <c r="S64" s="83" t="s">
        <v>35</v>
      </c>
      <c r="T64" s="80">
        <v>2.204724409448819</v>
      </c>
      <c r="U64" s="83" t="s">
        <v>42</v>
      </c>
      <c r="V64" s="80">
        <v>1.82179529645578</v>
      </c>
      <c r="W64" s="83" t="s">
        <v>47</v>
      </c>
      <c r="X64" s="84">
        <v>2.0100502512562812</v>
      </c>
      <c r="Y64" s="83" t="s">
        <v>43</v>
      </c>
      <c r="Z64" s="84">
        <v>3.510102377986025</v>
      </c>
      <c r="AA64" s="83" t="s">
        <v>42</v>
      </c>
      <c r="AB64" s="80">
        <v>1.4502529510961215</v>
      </c>
    </row>
    <row r="65" spans="2:28">
      <c r="B65" s="129"/>
      <c r="C65" s="79" t="s">
        <v>44</v>
      </c>
      <c r="D65" s="84">
        <v>3.1090681153363979</v>
      </c>
      <c r="E65" s="83" t="s">
        <v>14</v>
      </c>
      <c r="F65" s="84">
        <v>4.7927461139896366</v>
      </c>
      <c r="G65" s="81"/>
      <c r="H65" s="82"/>
      <c r="I65" s="83" t="s">
        <v>23</v>
      </c>
      <c r="J65" s="80">
        <v>4.4334975369458132</v>
      </c>
      <c r="K65" s="83" t="s">
        <v>27</v>
      </c>
      <c r="L65" s="84">
        <v>6.115965051628276</v>
      </c>
      <c r="M65" s="83" t="s">
        <v>48</v>
      </c>
      <c r="N65" s="84">
        <v>1.0328638497652582</v>
      </c>
      <c r="O65" s="81"/>
      <c r="P65" s="82"/>
      <c r="Q65" s="81"/>
      <c r="R65" s="82"/>
      <c r="S65" s="83" t="s">
        <v>37</v>
      </c>
      <c r="T65" s="80">
        <v>2.1069106669877198</v>
      </c>
      <c r="U65" s="83" t="s">
        <v>44</v>
      </c>
      <c r="V65" s="84">
        <v>1.7707362534948743</v>
      </c>
      <c r="W65" s="83" t="s">
        <v>48</v>
      </c>
      <c r="X65" s="84">
        <v>1.8499486125385407</v>
      </c>
      <c r="Y65" s="83" t="s">
        <v>44</v>
      </c>
      <c r="Z65" s="84">
        <v>3.2898364271273661</v>
      </c>
      <c r="AA65" s="83" t="s">
        <v>44</v>
      </c>
      <c r="AB65" s="84">
        <v>1.2927054478301014</v>
      </c>
    </row>
    <row r="66" spans="2:28">
      <c r="B66" s="129"/>
      <c r="C66" s="79" t="s">
        <v>45</v>
      </c>
      <c r="D66" s="84">
        <v>2.2743425728500357</v>
      </c>
      <c r="E66" s="83" t="s">
        <v>16</v>
      </c>
      <c r="F66" s="80">
        <v>4.562268803945746</v>
      </c>
      <c r="G66" s="81"/>
      <c r="H66" s="82"/>
      <c r="I66" s="83" t="s">
        <v>28</v>
      </c>
      <c r="J66" s="80">
        <v>4.1666666666666661</v>
      </c>
      <c r="K66" s="83" t="s">
        <v>21</v>
      </c>
      <c r="L66" s="80">
        <v>5.7915057915057915</v>
      </c>
      <c r="M66" s="83" t="s">
        <v>50</v>
      </c>
      <c r="N66" s="80">
        <v>1.0066346373827499</v>
      </c>
      <c r="O66" s="81"/>
      <c r="P66" s="82"/>
      <c r="Q66" s="81"/>
      <c r="R66" s="82"/>
      <c r="S66" s="83" t="s">
        <v>41</v>
      </c>
      <c r="T66" s="84">
        <v>1.3318534961154271</v>
      </c>
      <c r="U66" s="83" t="s">
        <v>43</v>
      </c>
      <c r="V66" s="84">
        <v>1.6308376575240919</v>
      </c>
      <c r="W66" s="83" t="s">
        <v>50</v>
      </c>
      <c r="X66" s="80">
        <v>1.2444001991040319</v>
      </c>
      <c r="Y66" s="83" t="s">
        <v>45</v>
      </c>
      <c r="Z66" s="84">
        <v>2.3394853132310893</v>
      </c>
      <c r="AA66" s="81"/>
      <c r="AB66" s="82"/>
    </row>
    <row r="67" spans="2:28">
      <c r="B67" s="129"/>
      <c r="C67" s="79" t="s">
        <v>46</v>
      </c>
      <c r="D67" s="84">
        <v>1.2102874432677762</v>
      </c>
      <c r="E67" s="83" t="s">
        <v>21</v>
      </c>
      <c r="F67" s="80">
        <v>4.3478260869565215</v>
      </c>
      <c r="G67" s="81"/>
      <c r="H67" s="82"/>
      <c r="I67" s="83" t="s">
        <v>25</v>
      </c>
      <c r="J67" s="84">
        <v>4.0241448692152915</v>
      </c>
      <c r="K67" s="83" t="s">
        <v>22</v>
      </c>
      <c r="L67" s="80">
        <v>5.1697290563687321</v>
      </c>
      <c r="M67" s="83" t="s">
        <v>49</v>
      </c>
      <c r="N67" s="84">
        <v>1.0064701653486701</v>
      </c>
      <c r="O67" s="81"/>
      <c r="P67" s="82"/>
      <c r="Q67" s="81"/>
      <c r="R67" s="82"/>
      <c r="S67" s="83" t="s">
        <v>36</v>
      </c>
      <c r="T67" s="84">
        <v>1.3084723585214262</v>
      </c>
      <c r="U67" s="83" t="s">
        <v>37</v>
      </c>
      <c r="V67" s="80">
        <v>1.4173228346456692</v>
      </c>
      <c r="W67" s="83" t="s">
        <v>40</v>
      </c>
      <c r="X67" s="84">
        <v>1.0526315789473684</v>
      </c>
      <c r="Y67" s="83" t="s">
        <v>46</v>
      </c>
      <c r="Z67" s="84">
        <v>1.3062812673707616</v>
      </c>
      <c r="AA67" s="81"/>
      <c r="AB67" s="82"/>
    </row>
    <row r="68" spans="2:28">
      <c r="B68" s="129"/>
      <c r="C68" s="79" t="s">
        <v>47</v>
      </c>
      <c r="D68" s="84">
        <v>1.0349153251097638</v>
      </c>
      <c r="E68" s="83" t="s">
        <v>12</v>
      </c>
      <c r="F68" s="84">
        <v>3.8179148311306901</v>
      </c>
      <c r="G68" s="81"/>
      <c r="H68" s="82"/>
      <c r="I68" s="83" t="s">
        <v>33</v>
      </c>
      <c r="J68" s="84">
        <v>2.8605482717520858</v>
      </c>
      <c r="K68" s="83" t="s">
        <v>26</v>
      </c>
      <c r="L68" s="84">
        <v>5.0221565731166917</v>
      </c>
      <c r="M68" s="81"/>
      <c r="N68" s="82"/>
      <c r="O68" s="81"/>
      <c r="P68" s="82"/>
      <c r="Q68" s="81"/>
      <c r="R68" s="82"/>
      <c r="S68" s="83" t="s">
        <v>43</v>
      </c>
      <c r="T68" s="84">
        <v>1.2016718913270636</v>
      </c>
      <c r="U68" s="83" t="s">
        <v>35</v>
      </c>
      <c r="V68" s="80">
        <v>1.3308490817141336</v>
      </c>
      <c r="W68" s="81"/>
      <c r="X68" s="82"/>
      <c r="Y68" s="83" t="s">
        <v>47</v>
      </c>
      <c r="Z68" s="84">
        <v>1.067370595661655</v>
      </c>
      <c r="AA68" s="81"/>
      <c r="AB68" s="82"/>
    </row>
    <row r="69" spans="2:28">
      <c r="B69" s="129"/>
      <c r="C69" s="79" t="s">
        <v>48</v>
      </c>
      <c r="D69" s="84">
        <v>1.0066510875426928</v>
      </c>
      <c r="E69" s="83" t="s">
        <v>17</v>
      </c>
      <c r="F69" s="84">
        <v>3.629976580796253</v>
      </c>
      <c r="G69" s="81"/>
      <c r="H69" s="82"/>
      <c r="I69" s="83" t="s">
        <v>32</v>
      </c>
      <c r="J69" s="80">
        <v>2.3255813953488373</v>
      </c>
      <c r="K69" s="83" t="s">
        <v>28</v>
      </c>
      <c r="L69" s="80">
        <v>4.0625</v>
      </c>
      <c r="M69" s="81"/>
      <c r="N69" s="82"/>
      <c r="O69" s="81"/>
      <c r="P69" s="82"/>
      <c r="Q69" s="81"/>
      <c r="R69" s="82"/>
      <c r="S69" s="83" t="s">
        <v>38</v>
      </c>
      <c r="T69" s="84">
        <v>1</v>
      </c>
      <c r="U69" s="81"/>
      <c r="V69" s="82"/>
      <c r="W69" s="81"/>
      <c r="X69" s="82"/>
      <c r="Y69" s="83" t="s">
        <v>48</v>
      </c>
      <c r="Z69" s="84">
        <v>1.0481558390190844</v>
      </c>
      <c r="AA69" s="81"/>
      <c r="AB69" s="82"/>
    </row>
    <row r="70" spans="2:28">
      <c r="B70" s="129"/>
      <c r="C70" s="85"/>
      <c r="D70" s="82"/>
      <c r="E70" s="83" t="s">
        <v>26</v>
      </c>
      <c r="F70" s="84">
        <v>2.2315202231520224</v>
      </c>
      <c r="G70" s="81"/>
      <c r="H70" s="82"/>
      <c r="I70" s="83" t="s">
        <v>26</v>
      </c>
      <c r="J70" s="84">
        <v>2.0114942528735633</v>
      </c>
      <c r="K70" s="83" t="s">
        <v>32</v>
      </c>
      <c r="L70" s="80">
        <v>2.5</v>
      </c>
      <c r="M70" s="81"/>
      <c r="N70" s="82"/>
      <c r="O70" s="81"/>
      <c r="P70" s="82"/>
      <c r="Q70" s="81"/>
      <c r="R70" s="82"/>
      <c r="S70" s="81"/>
      <c r="T70" s="82"/>
      <c r="U70" s="81"/>
      <c r="V70" s="82"/>
      <c r="W70" s="81"/>
      <c r="X70" s="82"/>
      <c r="Y70" s="83" t="s">
        <v>49</v>
      </c>
      <c r="Z70" s="84">
        <v>1.0198878123406425</v>
      </c>
      <c r="AA70" s="81"/>
      <c r="AB70" s="82"/>
    </row>
    <row r="71" spans="2:28">
      <c r="B71" s="129"/>
      <c r="C71" s="85"/>
      <c r="D71" s="82"/>
      <c r="E71" s="83" t="s">
        <v>28</v>
      </c>
      <c r="F71" s="80">
        <v>2.2222222222222223</v>
      </c>
      <c r="G71" s="81"/>
      <c r="H71" s="82"/>
      <c r="I71" s="83" t="s">
        <v>34</v>
      </c>
      <c r="J71" s="84">
        <v>1.7241379310344827</v>
      </c>
      <c r="K71" s="83" t="s">
        <v>25</v>
      </c>
      <c r="L71" s="84">
        <v>2.3952095808383236</v>
      </c>
      <c r="M71" s="81"/>
      <c r="N71" s="82"/>
      <c r="O71" s="81"/>
      <c r="P71" s="82"/>
      <c r="Q71" s="81"/>
      <c r="R71" s="82"/>
      <c r="S71" s="81"/>
      <c r="T71" s="82"/>
      <c r="U71" s="81"/>
      <c r="V71" s="82"/>
      <c r="W71" s="81"/>
      <c r="X71" s="82"/>
      <c r="Y71" s="81"/>
      <c r="Z71" s="82"/>
      <c r="AA71" s="81"/>
      <c r="AB71" s="82"/>
    </row>
    <row r="72" spans="2:28">
      <c r="B72" s="129"/>
      <c r="C72" s="85"/>
      <c r="D72" s="82"/>
      <c r="E72" s="83" t="s">
        <v>25</v>
      </c>
      <c r="F72" s="84">
        <v>2.0754716981132075</v>
      </c>
      <c r="G72" s="81"/>
      <c r="H72" s="82"/>
      <c r="I72" s="83" t="s">
        <v>35</v>
      </c>
      <c r="J72" s="80">
        <v>1.3081666978134927</v>
      </c>
      <c r="K72" s="83" t="s">
        <v>31</v>
      </c>
      <c r="L72" s="80">
        <v>2.3652365236523654</v>
      </c>
      <c r="M72" s="81"/>
      <c r="N72" s="82"/>
      <c r="O72" s="81"/>
      <c r="P72" s="82"/>
      <c r="Q72" s="81"/>
      <c r="R72" s="82"/>
      <c r="S72" s="81"/>
      <c r="T72" s="82"/>
      <c r="U72" s="81"/>
      <c r="V72" s="82"/>
      <c r="W72" s="81"/>
      <c r="X72" s="82"/>
      <c r="Y72" s="81"/>
      <c r="Z72" s="82"/>
      <c r="AA72" s="81"/>
      <c r="AB72" s="82"/>
    </row>
    <row r="73" spans="2:28">
      <c r="B73" s="129"/>
      <c r="C73" s="85"/>
      <c r="D73" s="82"/>
      <c r="E73" s="83" t="s">
        <v>34</v>
      </c>
      <c r="F73" s="84">
        <v>1.7241379310344827</v>
      </c>
      <c r="G73" s="81"/>
      <c r="H73" s="82"/>
      <c r="I73" s="83" t="s">
        <v>37</v>
      </c>
      <c r="J73" s="80">
        <v>1.1892391178847708</v>
      </c>
      <c r="K73" s="83" t="s">
        <v>29</v>
      </c>
      <c r="L73" s="80">
        <v>2.2727272727272729</v>
      </c>
      <c r="M73" s="81"/>
      <c r="N73" s="82"/>
      <c r="O73" s="81"/>
      <c r="P73" s="82"/>
      <c r="Q73" s="81"/>
      <c r="R73" s="82"/>
      <c r="S73" s="81"/>
      <c r="T73" s="82"/>
      <c r="U73" s="81"/>
      <c r="V73" s="82"/>
      <c r="W73" s="81"/>
      <c r="X73" s="82"/>
      <c r="Y73" s="81"/>
      <c r="Z73" s="82"/>
      <c r="AA73" s="81"/>
      <c r="AB73" s="82"/>
    </row>
    <row r="74" spans="2:28">
      <c r="B74" s="129"/>
      <c r="C74" s="85"/>
      <c r="D74" s="82"/>
      <c r="E74" s="83" t="s">
        <v>29</v>
      </c>
      <c r="F74" s="80">
        <v>1.3782542113323124</v>
      </c>
      <c r="G74" s="81"/>
      <c r="H74" s="82"/>
      <c r="I74" s="83" t="s">
        <v>30</v>
      </c>
      <c r="J74" s="84">
        <v>1.0238907849829351</v>
      </c>
      <c r="K74" s="83" t="s">
        <v>33</v>
      </c>
      <c r="L74" s="84">
        <v>2.0383693045563551</v>
      </c>
      <c r="M74" s="81"/>
      <c r="N74" s="82"/>
      <c r="O74" s="81"/>
      <c r="P74" s="82"/>
      <c r="Q74" s="81"/>
      <c r="R74" s="82"/>
      <c r="S74" s="81"/>
      <c r="T74" s="82"/>
      <c r="U74" s="81"/>
      <c r="V74" s="82"/>
      <c r="W74" s="81"/>
      <c r="X74" s="82"/>
      <c r="Y74" s="81"/>
      <c r="Z74" s="82"/>
      <c r="AA74" s="81"/>
      <c r="AB74" s="82"/>
    </row>
    <row r="75" spans="2:28">
      <c r="B75" s="129"/>
      <c r="C75" s="85"/>
      <c r="D75" s="82"/>
      <c r="E75" s="83" t="s">
        <v>33</v>
      </c>
      <c r="F75" s="84">
        <v>1.3761467889908259</v>
      </c>
      <c r="G75" s="81"/>
      <c r="H75" s="82"/>
      <c r="I75" s="83" t="s">
        <v>38</v>
      </c>
      <c r="J75" s="84">
        <v>0.97847358121330719</v>
      </c>
      <c r="K75" s="83" t="s">
        <v>30</v>
      </c>
      <c r="L75" s="84">
        <v>1.9011406844106464</v>
      </c>
      <c r="M75" s="81"/>
      <c r="N75" s="82"/>
      <c r="O75" s="81"/>
      <c r="P75" s="82"/>
      <c r="Q75" s="81"/>
      <c r="R75" s="82"/>
      <c r="S75" s="81"/>
      <c r="T75" s="82"/>
      <c r="U75" s="81"/>
      <c r="V75" s="82"/>
      <c r="W75" s="81"/>
      <c r="X75" s="82"/>
      <c r="Y75" s="81"/>
      <c r="Z75" s="82"/>
      <c r="AA75" s="81"/>
      <c r="AB75" s="82"/>
    </row>
    <row r="76" spans="2:28">
      <c r="B76" s="129"/>
      <c r="C76" s="85"/>
      <c r="D76" s="82"/>
      <c r="E76" s="83" t="s">
        <v>37</v>
      </c>
      <c r="F76" s="80">
        <v>1.3387026556377886</v>
      </c>
      <c r="G76" s="81"/>
      <c r="H76" s="82"/>
      <c r="I76" s="83" t="s">
        <v>41</v>
      </c>
      <c r="J76" s="84">
        <v>0.96566523605150223</v>
      </c>
      <c r="K76" s="83" t="s">
        <v>36</v>
      </c>
      <c r="L76" s="84">
        <v>1.0794896957801767</v>
      </c>
      <c r="M76" s="81"/>
      <c r="N76" s="82"/>
      <c r="O76" s="81"/>
      <c r="P76" s="82"/>
      <c r="Q76" s="81"/>
      <c r="R76" s="82"/>
      <c r="S76" s="81"/>
      <c r="T76" s="82"/>
      <c r="U76" s="81"/>
      <c r="V76" s="82"/>
      <c r="W76" s="81"/>
      <c r="X76" s="82"/>
      <c r="Y76" s="81"/>
      <c r="Z76" s="82"/>
      <c r="AA76" s="81"/>
      <c r="AB76" s="82"/>
    </row>
    <row r="77" spans="2:28">
      <c r="B77" s="129"/>
      <c r="C77" s="85"/>
      <c r="D77" s="82"/>
      <c r="E77" s="83" t="s">
        <v>44</v>
      </c>
      <c r="F77" s="84">
        <v>1.1466011466011465</v>
      </c>
      <c r="G77" s="81"/>
      <c r="H77" s="82"/>
      <c r="I77" s="83" t="s">
        <v>43</v>
      </c>
      <c r="J77" s="84">
        <v>0.96202531645569622</v>
      </c>
      <c r="K77" s="83" t="s">
        <v>37</v>
      </c>
      <c r="L77" s="80">
        <v>1.0625596943648519</v>
      </c>
      <c r="M77" s="81"/>
      <c r="N77" s="82"/>
      <c r="O77" s="81"/>
      <c r="P77" s="82"/>
      <c r="Q77" s="81"/>
      <c r="R77" s="82"/>
      <c r="S77" s="81"/>
      <c r="T77" s="82"/>
      <c r="U77" s="81"/>
      <c r="V77" s="82"/>
      <c r="W77" s="81"/>
      <c r="X77" s="82"/>
      <c r="Y77" s="81"/>
      <c r="Z77" s="82"/>
      <c r="AA77" s="81"/>
      <c r="AB77" s="82"/>
    </row>
    <row r="78" spans="2:28">
      <c r="B78" s="129"/>
      <c r="C78" s="85"/>
      <c r="D78" s="82"/>
      <c r="E78" s="81"/>
      <c r="F78" s="82"/>
      <c r="G78" s="81"/>
      <c r="H78" s="82"/>
      <c r="I78" s="81"/>
      <c r="J78" s="82"/>
      <c r="K78" s="83" t="s">
        <v>38</v>
      </c>
      <c r="L78" s="84">
        <v>1.0593220338983049</v>
      </c>
      <c r="M78" s="81"/>
      <c r="N78" s="82"/>
      <c r="O78" s="81"/>
      <c r="P78" s="82"/>
      <c r="Q78" s="81"/>
      <c r="R78" s="82"/>
      <c r="S78" s="81"/>
      <c r="T78" s="82"/>
      <c r="U78" s="81"/>
      <c r="V78" s="82"/>
      <c r="W78" s="81"/>
      <c r="X78" s="82"/>
      <c r="Y78" s="81"/>
      <c r="Z78" s="82"/>
      <c r="AA78" s="81"/>
      <c r="AB78" s="82"/>
    </row>
    <row r="79" spans="2:28" ht="14.25" thickBot="1">
      <c r="B79" s="136"/>
      <c r="C79" s="86"/>
      <c r="D79" s="87"/>
      <c r="E79" s="88"/>
      <c r="F79" s="87"/>
      <c r="G79" s="88"/>
      <c r="H79" s="87"/>
      <c r="I79" s="88"/>
      <c r="J79" s="87"/>
      <c r="K79" s="89" t="s">
        <v>35</v>
      </c>
      <c r="L79" s="90">
        <v>1.0005772561092938</v>
      </c>
      <c r="M79" s="88"/>
      <c r="N79" s="87"/>
      <c r="O79" s="88"/>
      <c r="P79" s="87"/>
      <c r="Q79" s="88"/>
      <c r="R79" s="87"/>
      <c r="S79" s="88"/>
      <c r="T79" s="87"/>
      <c r="U79" s="88"/>
      <c r="V79" s="87"/>
      <c r="W79" s="88"/>
      <c r="X79" s="87"/>
      <c r="Y79" s="88"/>
      <c r="Z79" s="87"/>
      <c r="AA79" s="88"/>
      <c r="AB79" s="87"/>
    </row>
    <row r="80" spans="2:28">
      <c r="B80" s="130" t="s">
        <v>108</v>
      </c>
      <c r="C80" s="91" t="s">
        <v>49</v>
      </c>
      <c r="D80" s="92">
        <v>0.98996744402365289</v>
      </c>
      <c r="E80" s="93" t="s">
        <v>40</v>
      </c>
      <c r="F80" s="92">
        <v>0.88105726872246704</v>
      </c>
      <c r="G80" s="93" t="s">
        <v>35</v>
      </c>
      <c r="H80" s="94">
        <v>0.94230769230769229</v>
      </c>
      <c r="I80" s="93" t="s">
        <v>21</v>
      </c>
      <c r="J80" s="94">
        <v>0.81632653061224492</v>
      </c>
      <c r="K80" s="93" t="s">
        <v>39</v>
      </c>
      <c r="L80" s="94">
        <v>0.69221260815822006</v>
      </c>
      <c r="M80" s="93" t="s">
        <v>47</v>
      </c>
      <c r="N80" s="92">
        <v>0.43763676148796499</v>
      </c>
      <c r="O80" s="96"/>
      <c r="P80" s="97"/>
      <c r="Q80" s="96"/>
      <c r="R80" s="97"/>
      <c r="S80" s="93" t="s">
        <v>39</v>
      </c>
      <c r="T80" s="94">
        <v>0.89619118745332338</v>
      </c>
      <c r="U80" s="93" t="s">
        <v>41</v>
      </c>
      <c r="V80" s="92">
        <v>0.67491563554555678</v>
      </c>
      <c r="W80" s="93" t="s">
        <v>4</v>
      </c>
      <c r="X80" s="94">
        <v>0.67684558476310408</v>
      </c>
      <c r="Y80" s="93" t="s">
        <v>50</v>
      </c>
      <c r="Z80" s="94">
        <v>0.72720535445471179</v>
      </c>
      <c r="AA80" s="93" t="s">
        <v>47</v>
      </c>
      <c r="AB80" s="92">
        <v>0.70339976553341155</v>
      </c>
    </row>
    <row r="81" spans="2:28">
      <c r="B81" s="129" t="s">
        <v>109</v>
      </c>
      <c r="C81" s="79" t="s">
        <v>50</v>
      </c>
      <c r="D81" s="80">
        <v>0.66850840380438226</v>
      </c>
      <c r="E81" s="83" t="s">
        <v>35</v>
      </c>
      <c r="F81" s="80">
        <v>0.72241285894888929</v>
      </c>
      <c r="G81" s="83" t="s">
        <v>43</v>
      </c>
      <c r="H81" s="84">
        <v>0.80171031533939063</v>
      </c>
      <c r="I81" s="83" t="s">
        <v>31</v>
      </c>
      <c r="J81" s="80">
        <v>0.77821011673151752</v>
      </c>
      <c r="K81" s="83" t="s">
        <v>41</v>
      </c>
      <c r="L81" s="84">
        <v>0.54406964091403698</v>
      </c>
      <c r="M81" s="83" t="s">
        <v>4</v>
      </c>
      <c r="N81" s="80">
        <v>0.41976980365605954</v>
      </c>
      <c r="O81" s="81"/>
      <c r="P81" s="82"/>
      <c r="Q81" s="81"/>
      <c r="R81" s="82"/>
      <c r="S81" s="83" t="s">
        <v>42</v>
      </c>
      <c r="T81" s="80">
        <v>0.82236842105263153</v>
      </c>
      <c r="U81" s="83" t="s">
        <v>47</v>
      </c>
      <c r="V81" s="84">
        <v>0.42283298097251587</v>
      </c>
      <c r="W81" s="81"/>
      <c r="X81" s="82"/>
      <c r="Y81" s="83" t="s">
        <v>4</v>
      </c>
      <c r="Z81" s="80">
        <v>0.38071065989847719</v>
      </c>
      <c r="AA81" s="83" t="s">
        <v>49</v>
      </c>
      <c r="AB81" s="84">
        <v>0.6797583081570997</v>
      </c>
    </row>
    <row r="82" spans="2:28">
      <c r="B82" s="129" t="s">
        <v>131</v>
      </c>
      <c r="C82" s="79" t="s">
        <v>4</v>
      </c>
      <c r="D82" s="80">
        <v>0.36178990796572519</v>
      </c>
      <c r="E82" s="83" t="s">
        <v>31</v>
      </c>
      <c r="F82" s="80">
        <v>0.71574642126789367</v>
      </c>
      <c r="G82" s="83" t="s">
        <v>36</v>
      </c>
      <c r="H82" s="84">
        <v>0.61648280337443218</v>
      </c>
      <c r="I82" s="83" t="s">
        <v>39</v>
      </c>
      <c r="J82" s="80">
        <v>0.50383877159309021</v>
      </c>
      <c r="K82" s="83" t="s">
        <v>44</v>
      </c>
      <c r="L82" s="84">
        <v>0.54151624548736454</v>
      </c>
      <c r="M82" s="83" t="s">
        <v>46</v>
      </c>
      <c r="N82" s="84">
        <v>0.28735632183908044</v>
      </c>
      <c r="O82" s="81"/>
      <c r="P82" s="82"/>
      <c r="Q82" s="81"/>
      <c r="R82" s="82"/>
      <c r="S82" s="83" t="s">
        <v>44</v>
      </c>
      <c r="T82" s="84">
        <v>0.81521739130434778</v>
      </c>
      <c r="U82" s="83" t="s">
        <v>49</v>
      </c>
      <c r="V82" s="84">
        <v>0.29498525073746312</v>
      </c>
      <c r="W82" s="81"/>
      <c r="X82" s="82"/>
      <c r="Y82" s="81"/>
      <c r="Z82" s="82"/>
      <c r="AA82" s="83" t="s">
        <v>48</v>
      </c>
      <c r="AB82" s="84">
        <v>0.5923000987166831</v>
      </c>
    </row>
    <row r="83" spans="2:28">
      <c r="B83" s="129"/>
      <c r="C83" s="85"/>
      <c r="D83" s="82"/>
      <c r="E83" s="83" t="s">
        <v>49</v>
      </c>
      <c r="F83" s="84">
        <v>0.65274151436031325</v>
      </c>
      <c r="G83" s="83" t="s">
        <v>39</v>
      </c>
      <c r="H83" s="80">
        <v>0.60898249175336205</v>
      </c>
      <c r="I83" s="83" t="s">
        <v>44</v>
      </c>
      <c r="J83" s="84">
        <v>0.44483985765124562</v>
      </c>
      <c r="K83" s="83" t="s">
        <v>48</v>
      </c>
      <c r="L83" s="84">
        <v>0.47125353440150797</v>
      </c>
      <c r="M83" s="83" t="s">
        <v>34</v>
      </c>
      <c r="N83" s="84"/>
      <c r="O83" s="81"/>
      <c r="P83" s="82"/>
      <c r="Q83" s="81"/>
      <c r="R83" s="82"/>
      <c r="S83" s="83" t="s">
        <v>49</v>
      </c>
      <c r="T83" s="84">
        <v>0.3711952487008166</v>
      </c>
      <c r="U83" s="83" t="s">
        <v>50</v>
      </c>
      <c r="V83" s="80">
        <v>0.16674606955693186</v>
      </c>
      <c r="W83" s="81"/>
      <c r="X83" s="82"/>
      <c r="Y83" s="81"/>
      <c r="Z83" s="82"/>
      <c r="AA83" s="83" t="s">
        <v>46</v>
      </c>
      <c r="AB83" s="84">
        <v>0.27173913043478259</v>
      </c>
    </row>
    <row r="84" spans="2:28">
      <c r="B84" s="129"/>
      <c r="C84" s="85"/>
      <c r="D84" s="82"/>
      <c r="E84" s="83" t="s">
        <v>41</v>
      </c>
      <c r="F84" s="84">
        <v>0.51387461459403905</v>
      </c>
      <c r="G84" s="83" t="s">
        <v>42</v>
      </c>
      <c r="H84" s="80">
        <v>0.57397959183673475</v>
      </c>
      <c r="I84" s="83" t="s">
        <v>42</v>
      </c>
      <c r="J84" s="80">
        <v>0.30229746070133012</v>
      </c>
      <c r="K84" s="83" t="s">
        <v>42</v>
      </c>
      <c r="L84" s="80">
        <v>0.34623858986465217</v>
      </c>
      <c r="M84" s="81"/>
      <c r="N84" s="82"/>
      <c r="O84" s="81"/>
      <c r="P84" s="82"/>
      <c r="Q84" s="81"/>
      <c r="R84" s="82"/>
      <c r="S84" s="83" t="s">
        <v>45</v>
      </c>
      <c r="T84" s="84">
        <v>0.2544529262086514</v>
      </c>
      <c r="U84" s="83"/>
      <c r="V84" s="80"/>
      <c r="W84" s="81"/>
      <c r="X84" s="82"/>
      <c r="Y84" s="81"/>
      <c r="Z84" s="82"/>
      <c r="AA84" s="83" t="s">
        <v>4</v>
      </c>
      <c r="AB84" s="80">
        <v>0.16980331116456771</v>
      </c>
    </row>
    <row r="85" spans="2:28">
      <c r="B85" s="129"/>
      <c r="C85" s="85"/>
      <c r="D85" s="82"/>
      <c r="E85" s="83" t="s">
        <v>39</v>
      </c>
      <c r="F85" s="80">
        <v>0.41208791208791212</v>
      </c>
      <c r="G85" s="83" t="s">
        <v>41</v>
      </c>
      <c r="H85" s="84">
        <v>0.54466230936819171</v>
      </c>
      <c r="I85" s="83" t="s">
        <v>46</v>
      </c>
      <c r="J85" s="84">
        <v>0.27548209366391185</v>
      </c>
      <c r="K85" s="83" t="s">
        <v>47</v>
      </c>
      <c r="L85" s="84">
        <v>0.21621621621621623</v>
      </c>
      <c r="M85" s="81"/>
      <c r="N85" s="82"/>
      <c r="O85" s="81"/>
      <c r="P85" s="82"/>
      <c r="Q85" s="81"/>
      <c r="R85" s="82"/>
      <c r="S85" s="83" t="s">
        <v>47</v>
      </c>
      <c r="T85" s="84">
        <v>0.21857923497267759</v>
      </c>
      <c r="U85" s="83"/>
      <c r="V85" s="84"/>
      <c r="W85" s="81"/>
      <c r="X85" s="82"/>
      <c r="Y85" s="81"/>
      <c r="Z85" s="82"/>
      <c r="AA85" s="83" t="s">
        <v>50</v>
      </c>
      <c r="AB85" s="80">
        <v>7.0754716981132074E-2</v>
      </c>
    </row>
    <row r="86" spans="2:28">
      <c r="B86" s="129"/>
      <c r="C86" s="85"/>
      <c r="D86" s="82"/>
      <c r="E86" s="83" t="s">
        <v>30</v>
      </c>
      <c r="F86" s="84">
        <v>0.33333333333333337</v>
      </c>
      <c r="G86" s="83" t="s">
        <v>44</v>
      </c>
      <c r="H86" s="84">
        <v>0.45085662759242562</v>
      </c>
      <c r="I86" s="83" t="s">
        <v>29</v>
      </c>
      <c r="J86" s="80">
        <v>0.16611295681063123</v>
      </c>
      <c r="K86" s="83" t="s">
        <v>43</v>
      </c>
      <c r="L86" s="84">
        <v>0.10454783063251437</v>
      </c>
      <c r="M86" s="81"/>
      <c r="N86" s="82"/>
      <c r="O86" s="81"/>
      <c r="P86" s="82"/>
      <c r="Q86" s="81"/>
      <c r="R86" s="82"/>
      <c r="S86" s="83" t="s">
        <v>50</v>
      </c>
      <c r="T86" s="80">
        <v>0.13748854262144822</v>
      </c>
      <c r="U86" s="81"/>
      <c r="V86" s="82"/>
      <c r="W86" s="81"/>
      <c r="X86" s="82"/>
      <c r="Y86" s="81"/>
      <c r="Z86" s="82"/>
      <c r="AA86" s="81"/>
      <c r="AB86" s="82"/>
    </row>
    <row r="87" spans="2:28">
      <c r="B87" s="129"/>
      <c r="C87" s="85"/>
      <c r="D87" s="82"/>
      <c r="E87" s="83" t="s">
        <v>42</v>
      </c>
      <c r="F87" s="80">
        <v>0.17236426314277506</v>
      </c>
      <c r="G87" s="83" t="s">
        <v>46</v>
      </c>
      <c r="H87" s="84">
        <v>0.2857142857142857</v>
      </c>
      <c r="I87" s="83" t="s">
        <v>36</v>
      </c>
      <c r="J87" s="84">
        <v>0.16041065126724416</v>
      </c>
      <c r="K87" s="83" t="s">
        <v>50</v>
      </c>
      <c r="L87" s="80">
        <v>6.7628494138863848E-2</v>
      </c>
      <c r="M87" s="81"/>
      <c r="N87" s="82"/>
      <c r="O87" s="81"/>
      <c r="P87" s="82"/>
      <c r="Q87" s="81"/>
      <c r="R87" s="82"/>
      <c r="S87" s="83" t="s">
        <v>48</v>
      </c>
      <c r="T87" s="84">
        <v>9.442870632672333E-2</v>
      </c>
      <c r="U87" s="81"/>
      <c r="V87" s="82"/>
      <c r="W87" s="81"/>
      <c r="X87" s="82"/>
      <c r="Y87" s="81"/>
      <c r="Z87" s="82"/>
      <c r="AA87" s="81"/>
      <c r="AB87" s="82"/>
    </row>
    <row r="88" spans="2:28">
      <c r="B88" s="129"/>
      <c r="C88" s="85"/>
      <c r="D88" s="82"/>
      <c r="E88" s="83" t="s">
        <v>43</v>
      </c>
      <c r="F88" s="84">
        <v>0.14423076923076925</v>
      </c>
      <c r="G88" s="83"/>
      <c r="H88" s="80"/>
      <c r="I88" s="83" t="s">
        <v>4</v>
      </c>
      <c r="J88" s="80">
        <v>2.6698705112802028E-2</v>
      </c>
      <c r="K88" s="83" t="s">
        <v>4</v>
      </c>
      <c r="L88" s="80">
        <v>4.0639393118396101E-2</v>
      </c>
      <c r="M88" s="81"/>
      <c r="N88" s="82"/>
      <c r="O88" s="81"/>
      <c r="P88" s="82"/>
      <c r="Q88" s="81"/>
      <c r="R88" s="82"/>
      <c r="S88" s="83" t="s">
        <v>4</v>
      </c>
      <c r="T88" s="80">
        <v>8.1621548088695414E-2</v>
      </c>
      <c r="U88" s="81"/>
      <c r="V88" s="82"/>
      <c r="W88" s="81"/>
      <c r="X88" s="82"/>
      <c r="Y88" s="81"/>
      <c r="Z88" s="82"/>
      <c r="AA88" s="81"/>
      <c r="AB88" s="82"/>
    </row>
    <row r="89" spans="2:28">
      <c r="B89" s="129"/>
      <c r="C89" s="85"/>
      <c r="D89" s="82"/>
      <c r="E89" s="83" t="s">
        <v>48</v>
      </c>
      <c r="F89" s="84">
        <v>8.6430423509075191E-2</v>
      </c>
      <c r="G89" s="83"/>
      <c r="H89" s="80"/>
      <c r="I89" s="83"/>
      <c r="J89" s="80"/>
      <c r="K89" s="83"/>
      <c r="L89" s="84"/>
      <c r="M89" s="81"/>
      <c r="N89" s="82"/>
      <c r="O89" s="81"/>
      <c r="P89" s="82"/>
      <c r="Q89" s="81"/>
      <c r="R89" s="82"/>
      <c r="S89" s="83" t="s">
        <v>46</v>
      </c>
      <c r="T89" s="84"/>
      <c r="U89" s="81"/>
      <c r="V89" s="82"/>
      <c r="W89" s="81"/>
      <c r="X89" s="82"/>
      <c r="Y89" s="81"/>
      <c r="Z89" s="82"/>
      <c r="AA89" s="81"/>
      <c r="AB89" s="82"/>
    </row>
    <row r="90" spans="2:28">
      <c r="B90" s="129"/>
      <c r="C90" s="85"/>
      <c r="D90" s="82"/>
      <c r="E90" s="83" t="s">
        <v>36</v>
      </c>
      <c r="F90" s="84">
        <v>6.106870229007634E-2</v>
      </c>
      <c r="G90" s="83"/>
      <c r="H90" s="84"/>
      <c r="I90" s="83"/>
      <c r="J90" s="84"/>
      <c r="K90" s="83"/>
      <c r="L90" s="84"/>
      <c r="M90" s="81"/>
      <c r="N90" s="82"/>
      <c r="O90" s="81"/>
      <c r="P90" s="82"/>
      <c r="Q90" s="81"/>
      <c r="R90" s="82"/>
      <c r="S90" s="81"/>
      <c r="T90" s="82"/>
      <c r="U90" s="81"/>
      <c r="V90" s="82"/>
      <c r="W90" s="81"/>
      <c r="X90" s="82"/>
      <c r="Y90" s="81"/>
      <c r="Z90" s="82"/>
      <c r="AA90" s="81"/>
      <c r="AB90" s="82"/>
    </row>
    <row r="91" spans="2:28" ht="14.25" thickBot="1">
      <c r="B91" s="139"/>
      <c r="C91" s="85"/>
      <c r="D91" s="82"/>
      <c r="E91" s="83" t="s">
        <v>4</v>
      </c>
      <c r="F91" s="80">
        <v>5.1020408163265307E-2</v>
      </c>
      <c r="G91" s="83"/>
      <c r="H91" s="84"/>
      <c r="I91" s="83"/>
      <c r="J91" s="84"/>
      <c r="K91" s="83"/>
      <c r="L91" s="84"/>
      <c r="M91" s="81"/>
      <c r="N91" s="82"/>
      <c r="O91" s="81"/>
      <c r="P91" s="82"/>
      <c r="Q91" s="81"/>
      <c r="R91" s="82"/>
      <c r="S91" s="81"/>
      <c r="T91" s="82"/>
      <c r="U91" s="81"/>
      <c r="V91" s="82"/>
      <c r="W91" s="81"/>
      <c r="X91" s="82"/>
      <c r="Y91" s="81"/>
      <c r="Z91" s="82"/>
      <c r="AA91" s="81"/>
      <c r="AB91" s="82"/>
    </row>
    <row r="92" spans="2:28" ht="14.25" thickTop="1">
      <c r="B92" s="138" t="s">
        <v>127</v>
      </c>
      <c r="C92" s="232">
        <v>460459</v>
      </c>
      <c r="D92" s="229"/>
      <c r="E92" s="228">
        <v>454172</v>
      </c>
      <c r="F92" s="229"/>
      <c r="G92" s="228">
        <v>467211</v>
      </c>
      <c r="H92" s="229"/>
      <c r="I92" s="228">
        <v>458269</v>
      </c>
      <c r="J92" s="229"/>
      <c r="K92" s="228">
        <v>461021</v>
      </c>
      <c r="L92" s="229"/>
      <c r="M92" s="228">
        <v>457377</v>
      </c>
      <c r="N92" s="229"/>
      <c r="O92" s="228">
        <v>454299</v>
      </c>
      <c r="P92" s="229"/>
      <c r="Q92" s="228">
        <v>454993</v>
      </c>
      <c r="R92" s="229"/>
      <c r="S92" s="228">
        <v>464403</v>
      </c>
      <c r="T92" s="229"/>
      <c r="U92" s="228">
        <v>465035</v>
      </c>
      <c r="V92" s="229"/>
      <c r="W92" s="228">
        <v>465826</v>
      </c>
      <c r="X92" s="229"/>
      <c r="Y92" s="228">
        <v>460195</v>
      </c>
      <c r="Z92" s="229"/>
      <c r="AA92" s="228">
        <v>463149</v>
      </c>
      <c r="AB92" s="229"/>
    </row>
    <row r="93" spans="2:28">
      <c r="B93" s="137" t="s">
        <v>124</v>
      </c>
      <c r="C93" s="222">
        <v>269136</v>
      </c>
      <c r="D93" s="221"/>
      <c r="E93" s="220">
        <v>66147</v>
      </c>
      <c r="F93" s="221"/>
      <c r="G93" s="220">
        <v>241543</v>
      </c>
      <c r="H93" s="221"/>
      <c r="I93" s="220">
        <v>87232</v>
      </c>
      <c r="J93" s="221"/>
      <c r="K93" s="220">
        <v>91366</v>
      </c>
      <c r="L93" s="221"/>
      <c r="M93" s="220">
        <v>298999</v>
      </c>
      <c r="N93" s="221"/>
      <c r="O93" s="220">
        <v>484524</v>
      </c>
      <c r="P93" s="221"/>
      <c r="Q93" s="220">
        <v>495680</v>
      </c>
      <c r="R93" s="221"/>
      <c r="S93" s="220">
        <v>172876</v>
      </c>
      <c r="T93" s="221"/>
      <c r="U93" s="220">
        <v>362696</v>
      </c>
      <c r="V93" s="221"/>
      <c r="W93" s="220">
        <v>445999</v>
      </c>
      <c r="X93" s="221"/>
      <c r="Y93" s="220">
        <v>268294</v>
      </c>
      <c r="Z93" s="221"/>
      <c r="AA93" s="220">
        <v>277559</v>
      </c>
      <c r="AB93" s="221"/>
    </row>
    <row r="94" spans="2:28">
      <c r="B94" s="137" t="s">
        <v>128</v>
      </c>
      <c r="C94" s="222">
        <v>729595</v>
      </c>
      <c r="D94" s="221"/>
      <c r="E94" s="220">
        <v>520319</v>
      </c>
      <c r="F94" s="221"/>
      <c r="G94" s="220">
        <v>708754</v>
      </c>
      <c r="H94" s="221"/>
      <c r="I94" s="220">
        <v>545501</v>
      </c>
      <c r="J94" s="221"/>
      <c r="K94" s="220">
        <v>552387</v>
      </c>
      <c r="L94" s="221"/>
      <c r="M94" s="220">
        <v>756376</v>
      </c>
      <c r="N94" s="221"/>
      <c r="O94" s="220">
        <v>938823</v>
      </c>
      <c r="P94" s="221"/>
      <c r="Q94" s="220">
        <v>950673</v>
      </c>
      <c r="R94" s="221"/>
      <c r="S94" s="220">
        <v>637279</v>
      </c>
      <c r="T94" s="221"/>
      <c r="U94" s="220">
        <v>827731</v>
      </c>
      <c r="V94" s="221"/>
      <c r="W94" s="220">
        <v>911825</v>
      </c>
      <c r="X94" s="221"/>
      <c r="Y94" s="220">
        <v>728489</v>
      </c>
      <c r="Z94" s="221"/>
      <c r="AA94" s="220">
        <v>740708</v>
      </c>
      <c r="AB94" s="221"/>
    </row>
  </sheetData>
  <mergeCells count="53">
    <mergeCell ref="U92:V92"/>
    <mergeCell ref="W92:X92"/>
    <mergeCell ref="Y92:Z92"/>
    <mergeCell ref="AA92:AB92"/>
    <mergeCell ref="B2:B3"/>
    <mergeCell ref="AA2:AB2"/>
    <mergeCell ref="C92:D92"/>
    <mergeCell ref="E92:F92"/>
    <mergeCell ref="G92:H92"/>
    <mergeCell ref="I92:J92"/>
    <mergeCell ref="K92:L92"/>
    <mergeCell ref="M92:N92"/>
    <mergeCell ref="O92:P92"/>
    <mergeCell ref="Q92:R92"/>
    <mergeCell ref="S92:T92"/>
    <mergeCell ref="O2:P2"/>
    <mergeCell ref="Q2:R2"/>
    <mergeCell ref="S2:T2"/>
    <mergeCell ref="U2:V2"/>
    <mergeCell ref="W2:X2"/>
    <mergeCell ref="Y2:Z2"/>
    <mergeCell ref="M2:N2"/>
    <mergeCell ref="C2:D2"/>
    <mergeCell ref="E2:F2"/>
    <mergeCell ref="G2:H2"/>
    <mergeCell ref="I2:J2"/>
    <mergeCell ref="K2:L2"/>
    <mergeCell ref="C93:D93"/>
    <mergeCell ref="E93:F93"/>
    <mergeCell ref="G93:H93"/>
    <mergeCell ref="I93:J93"/>
    <mergeCell ref="K93:L93"/>
    <mergeCell ref="M93:N93"/>
    <mergeCell ref="O93:P93"/>
    <mergeCell ref="Q93:R93"/>
    <mergeCell ref="S93:T93"/>
    <mergeCell ref="U93:V93"/>
    <mergeCell ref="W93:X93"/>
    <mergeCell ref="Y93:Z93"/>
    <mergeCell ref="AA93:AB93"/>
    <mergeCell ref="C94:D94"/>
    <mergeCell ref="E94:F94"/>
    <mergeCell ref="G94:H94"/>
    <mergeCell ref="I94:J94"/>
    <mergeCell ref="K94:L94"/>
    <mergeCell ref="M94:N94"/>
    <mergeCell ref="O94:P94"/>
    <mergeCell ref="Q94:R94"/>
    <mergeCell ref="S94:T94"/>
    <mergeCell ref="U94:V94"/>
    <mergeCell ref="W94:X94"/>
    <mergeCell ref="Y94:Z94"/>
    <mergeCell ref="AA94:AB94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23622047244094491" right="0.23622047244094491" top="0.74803149606299213" bottom="0.74803149606299213" header="0.31496062992125984" footer="0.31496062992125984"/>
  <pageSetup paperSize="8" scale="85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図表58　地元購買</vt:lpstr>
      <vt:lpstr>図表59　流出人口　新</vt:lpstr>
      <vt:lpstr>図表60　商品別買物地区</vt:lpstr>
      <vt:lpstr>図表61　地元購買人口</vt:lpstr>
      <vt:lpstr>図表62　商圏</vt:lpstr>
      <vt:lpstr>図表63　商品別商圏　影響圏　吸収圏</vt:lpstr>
      <vt:lpstr>'図表61　地元購買人口'!Print_Area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島田　佳代子</cp:lastModifiedBy>
  <cp:lastPrinted>2015-03-24T08:11:20Z</cp:lastPrinted>
  <dcterms:created xsi:type="dcterms:W3CDTF">2015-02-14T08:06:07Z</dcterms:created>
  <dcterms:modified xsi:type="dcterms:W3CDTF">2018-02-01T07:16:03Z</dcterms:modified>
</cp:coreProperties>
</file>